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0" Type="http://schemas.openxmlformats.org/officeDocument/2006/relationships/officeDocument" Target="xl/workbook.xml" /><Relationship Id="rId1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activeTab="0"/>
  </bookViews>
  <sheets>
    <sheet name="工作表1" sheetId="1" r:id="rId3"/>
  </sheets>
  <calcPr/>
</workbook>
</file>

<file path=xl/sharedStrings.xml><?xml version="1.0" encoding="utf-8"?>
<sst xmlns="http://schemas.openxmlformats.org/spreadsheetml/2006/main" count="27" uniqueCount="27">
  <si>
    <t/>
  </si>
  <si>
    <t>Baseline color blue indicates adjustable data</t>
  </si>
  <si>
    <t xml:space="preserve">Static baseline current (mA)
</t>
  </si>
  <si>
    <t>LONGFAST</t>
  </si>
  <si>
    <t>LONGSLOW</t>
  </si>
  <si>
    <t>Transmission current (mA)</t>
  </si>
  <si>
    <t>EU868</t>
  </si>
  <si>
    <t>US915</t>
  </si>
  <si>
    <t>GPS operating current (mA)</t>
  </si>
  <si>
    <t>GPS_LED operating current (mA)</t>
  </si>
  <si>
    <t>GPS satellite acquisition time (s)</t>
  </si>
  <si>
    <t>Number of packets sent per hour</t>
  </si>
  <si>
    <t>EU868 Power consumption (mAh)</t>
  </si>
  <si>
    <t>US915 Power consumption (mAh)</t>
  </si>
  <si>
    <t>Battery capacity (mAh)</t>
  </si>
  <si>
    <t>GPS on</t>
  </si>
  <si>
    <t>GPS off</t>
  </si>
  <si>
    <t>GPS ON cycle (mins/times)</t>
  </si>
  <si>
    <t>EU868 Battery life (Days)</t>
  </si>
  <si>
    <t>US915 Battery life (Days)</t>
  </si>
  <si>
    <t>Solar Panel Power (W）</t>
  </si>
  <si>
    <t>Daily effective light exposure time</t>
  </si>
  <si>
    <t>Daily charging capacity</t>
  </si>
  <si>
    <t>Total battery capacity</t>
  </si>
  <si>
    <t>Battery life</t>
  </si>
  <si>
    <t>Unlimited battery life</t>
  </si>
  <si>
    <r>
      <rPr>
        <b val="true"/>
        <i val="false"/>
        <strike val="false"/>
        <color rgb="FF000000"/>
        <sz val="12"/>
        <u val="none"/>
      </rPr>
      <t>Single packet transmission time (s)</t>
    </r>
    <r>
      <rPr>
        <b val="false"/>
        <i val="false"/>
        <strike val="false"/>
        <color rgb="FF000000"/>
        <sz val="10"/>
        <u val="none"/>
      </rPr>
      <t xml:space="preserve">
Single packet calculated at 100 bytes length</t>
    </r>
  </si>
</sst>
</file>

<file path=xl/styles.xml><?xml version="1.0" encoding="utf-8"?>
<styleSheet xmlns="http://schemas.openxmlformats.org/spreadsheetml/2006/main">
  <fonts count="7">
    <font>
      <name val="等线"/>
      <charset val="134"/>
      <family val="2"/>
      <color theme="1"/>
      <sz val="10"/>
      <scheme val="minor"/>
    </font>
    <font>
      <name val="等线"/>
      <charset val="134"/>
      <color rgb="FF175CEB"/>
      <sz val="10"/>
      <u/>
      <scheme val="minor"/>
    </font>
    <font>
      <name val="Segoe UI Symbol"/>
      <family val="2"/>
      <color rgb="FF000000"/>
      <sz val="10"/>
    </font>
    <font>
      <b val="true"/>
      <sz val="14"/>
    </font>
    <font>
      <b val="true"/>
      <sz val="12"/>
    </font>
    <font/>
    <font>
      <name val="quote-cjk-patch"/>
      <b val="true"/>
      <sz val="12"/>
    </font>
  </fonts>
  <fills count="15">
    <fill>
      <patternFill patternType="none"/>
    </fill>
    <fill>
      <patternFill patternType="gray125"/>
    </fill>
    <fill>
      <patternFill patternType="solid">
        <fgColor rgb="FF8CDDFA"/>
        <bgColor auto="true"/>
      </patternFill>
    </fill>
    <fill>
      <patternFill patternType="solid">
        <fgColor rgb="FFFFFFFF"/>
      </patternFill>
    </fill>
    <fill>
      <patternFill patternType="solid">
        <fgColor rgb="FFC3EAD5"/>
      </patternFill>
    </fill>
    <fill>
      <patternFill patternType="solid">
        <fgColor rgb="FFC3EAD5"/>
      </patternFill>
    </fill>
    <fill>
      <patternFill patternType="solid">
        <fgColor rgb="FFFFFFFF"/>
      </patternFill>
    </fill>
    <fill>
      <patternFill patternType="solid">
        <fgColor rgb="FFEAFAF1"/>
      </patternFill>
    </fill>
    <fill>
      <patternFill patternType="solid">
        <fgColor rgb="FFEAFAF1"/>
      </patternFill>
    </fill>
    <fill>
      <patternFill patternType="solid">
        <fgColor rgb="FFC3EAD5"/>
        <bgColor auto="true"/>
      </patternFill>
    </fill>
    <fill>
      <patternFill patternType="solid">
        <fgColor rgb="FFC3EAD5"/>
        <bgColor auto="true"/>
      </patternFill>
    </fill>
    <fill>
      <patternFill patternType="solid">
        <fgColor rgb="FFEAFAF1"/>
        <bgColor auto="true"/>
      </patternFill>
    </fill>
    <fill>
      <patternFill patternType="solid">
        <fgColor rgb="FF8CDDFA"/>
        <bgColor auto="true"/>
      </patternFill>
    </fill>
    <fill/>
    <fill>
      <patternFill patternType="solid">
        <fgColor rgb="FF99DDFF"/>
      </patternFill>
    </fill>
  </fills>
  <borders count="37">
    <border>
      <left/>
      <right/>
      <top/>
      <bottom/>
      <diagonal/>
    </border>
    <border>
      <left style="thick">
        <color rgb="FF000000"/>
      </left>
      <top style="thick">
        <color rgb="FF000000"/>
      </top>
      <bottom style="medium">
        <color rgb="FF000000"/>
      </bottom>
    </border>
    <border>
      <top style="thick">
        <color rgb="FF000000"/>
      </top>
      <bottom style="medium">
        <color rgb="FF000000"/>
      </bottom>
    </border>
    <border>
      <right style="thick">
        <color rgb="FF000000"/>
      </right>
      <top style="thick">
        <color rgb="FF000000"/>
      </top>
      <bottom style="medium">
        <color rgb="FF000000"/>
      </bottom>
    </border>
    <border/>
    <border>
      <left style="thick">
        <color rgb="FF000000"/>
      </left>
      <right style="medium">
        <color rgb="FF000000"/>
      </right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right style="thick">
        <color rgb="FF000000"/>
      </right>
      <bottom style="medium">
        <color rgb="FF000000"/>
      </bottom>
    </border>
    <border>
      <left style="thick">
        <color rgb="FF000000"/>
      </left>
      <right style="medium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ck">
        <color rgb="FF000000"/>
      </right>
      <bottom style="thin">
        <color rgb="FF000000"/>
      </bottom>
    </border>
    <border>
      <left style="thick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</border>
    <border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</border>
    <border/>
    <border/>
    <border/>
    <border/>
    <border/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</border>
    <border>
      <right style="thin">
        <color rgb="FF000000"/>
      </right>
      <top style="thick">
        <color rgb="FF000000"/>
      </top>
      <bottom style="medium">
        <color rgb="FF000000"/>
      </bottom>
    </border>
    <border>
      <left style="thin">
        <color rgb="FF000000"/>
      </left>
      <top style="thick">
        <color rgb="FF000000"/>
      </top>
      <bottom style="medium">
        <color rgb="FF000000"/>
      </bottom>
    </border>
    <border>
      <left style="thin">
        <color rgb="FF000000"/>
      </left>
      <right style="thick">
        <color rgb="FF000000"/>
      </right>
      <top style="thick">
        <color rgb="FF000000"/>
      </top>
      <bottom style="medium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thick">
        <color rgb="FF000000"/>
      </left>
      <right style="medium">
        <color rgb="FF000000"/>
      </right>
      <top/>
      <bottom style="thick">
        <color rgb="FF000000"/>
      </bottom>
    </border>
    <border>
      <left style="thin">
        <color rgb="FF000000"/>
      </left>
      <top style="thin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</borders>
  <cellStyleXfs>
    <xf numFmtId="0" fontId="0" fillId="0" borderId="0" xfId="0">
      <alignment vertical="center"/>
    </xf>
  </cellStyleXfs>
  <cellXfs count="72">
    <xf numFmtId="0" fontId="0" fillId="0" borderId="0" xfId="0">
      <alignment vertical="center"/>
    </xf>
    <xf numFmtId="0" fontId="1" fillId="0" borderId="0" xfId="0">
      <alignment vertical="center"/>
    </xf>
    <xf numFmtId="0" fontId="2" fillId="0" borderId="0" xfId="0">
      <alignment horizontal="center" vertical="center"/>
    </xf>
    <xf fontId="0" fillId="0" borderId="0" xfId="0">
      <alignment vertical="center"/>
    </xf>
    <xf fontId="3" fillId="2" borderId="1" xfId="0">
      <alignment horizontal="center" vertical="center" textRotation="0" indent="0" justifyLastLine="false" shrinkToFit="false"/>
    </xf>
    <xf fontId="0" fillId="0" borderId="2" xfId="0">
      <alignment vertical="center"/>
    </xf>
    <xf fontId="0" fillId="0" borderId="3" xfId="0">
      <alignment vertical="center"/>
    </xf>
    <xf fontId="3" fillId="3" borderId="4" xfId="0">
      <alignment vertical="center"/>
    </xf>
    <xf fontId="0" fillId="0" borderId="0" xfId="0">
      <alignment horizontal="center" vertical="center"/>
    </xf>
    <xf fontId="0" fillId="0" borderId="0" xfId="0">
      <alignment vertical="center"/>
    </xf>
    <xf fontId="4" fillId="4" borderId="5" xfId="0">
      <alignment vertical="center" textRotation="0" wrapText="true" indent="0" justifyLastLine="false" shrinkToFit="false"/>
    </xf>
    <xf fontId="5" fillId="5" borderId="6" xfId="0">
      <alignment horizontal="center" vertical="center" textRotation="0" indent="0" justifyLastLine="false" shrinkToFit="false"/>
    </xf>
    <xf fontId="0" fillId="0" borderId="7" xfId="0">
      <alignment vertical="center"/>
    </xf>
    <xf fontId="0" fillId="6" borderId="0" xfId="0">
      <alignment vertical="center" textRotation="0" indent="0" justifyLastLine="false" shrinkToFit="false"/>
    </xf>
    <xf fontId="4" fillId="7" borderId="8" xfId="0">
      <alignment vertical="center" textRotation="0" wrapText="true" indent="0" justifyLastLine="false" shrinkToFit="false"/>
    </xf>
    <xf fontId="0" fillId="7" borderId="9" xfId="0">
      <alignment horizontal="center" vertical="center" textRotation="0" indent="0" justifyLastLine="false" shrinkToFit="false"/>
    </xf>
    <xf fontId="0" fillId="7" borderId="10" xfId="0">
      <alignment horizontal="center" vertical="center" textRotation="0" indent="0" justifyLastLine="false" shrinkToFit="false"/>
    </xf>
    <xf fontId="0" fillId="0" borderId="11" xfId="0">
      <alignment vertical="center"/>
    </xf>
    <xf fontId="0" fillId="7" borderId="12" xfId="0">
      <alignment horizontal="center" vertical="center" textRotation="0" indent="0" justifyLastLine="false" shrinkToFit="false"/>
    </xf>
    <xf fontId="0" fillId="7" borderId="13" xfId="0">
      <alignment horizontal="center" vertical="center" textRotation="0" indent="0" justifyLastLine="false" shrinkToFit="false"/>
    </xf>
    <xf fontId="4" fillId="4" borderId="8" xfId="0">
      <alignment vertical="center" textRotation="0" indent="0" justifyLastLine="false" shrinkToFit="false"/>
    </xf>
    <xf fontId="0" fillId="4" borderId="9" xfId="0">
      <alignment horizontal="center" vertical="center" textRotation="0" indent="0" justifyLastLine="false" shrinkToFit="false"/>
    </xf>
    <xf fontId="0" fillId="4" borderId="10" xfId="0">
      <alignment horizontal="center" vertical="center" textRotation="0" indent="0" justifyLastLine="false" shrinkToFit="false"/>
    </xf>
    <xf fontId="0" fillId="4" borderId="12" xfId="0">
      <alignment horizontal="center" vertical="center" textRotation="0" indent="0" justifyLastLine="false" shrinkToFit="false"/>
    </xf>
    <xf fontId="0" fillId="4" borderId="13" xfId="0">
      <alignment horizontal="center" vertical="center" textRotation="0" indent="0" justifyLastLine="false" shrinkToFit="false"/>
    </xf>
    <xf fontId="4" fillId="7" borderId="5" xfId="0">
      <alignment vertical="center" textRotation="0" indent="0" justifyLastLine="false" shrinkToFit="false"/>
    </xf>
    <xf fontId="0" fillId="8" borderId="6" xfId="0">
      <alignment horizontal="center" vertical="center" textRotation="0" indent="0" justifyLastLine="false" shrinkToFit="false"/>
    </xf>
    <xf fontId="0" fillId="0" borderId="0" xfId="0">
      <alignment vertical="center" textRotation="0" indent="0" justifyLastLine="false" shrinkToFit="false"/>
    </xf>
    <xf fontId="0" fillId="0" borderId="0" xfId="0">
      <alignment horizontal="center" vertical="center" textRotation="0" indent="0" justifyLastLine="false" shrinkToFit="false"/>
    </xf>
    <xf fontId="4" fillId="4" borderId="5" xfId="0">
      <alignment vertical="center" textRotation="0" indent="0" justifyLastLine="false" shrinkToFit="false"/>
    </xf>
    <xf fontId="0" fillId="5" borderId="6" xfId="0">
      <alignment horizontal="center" vertical="center" textRotation="0" indent="0" justifyLastLine="false" shrinkToFit="false"/>
    </xf>
    <xf fontId="0" fillId="0" borderId="0" xfId="0">
      <alignment horizontal="left" vertical="center" textRotation="0" indent="0" justifyLastLine="false" shrinkToFit="false"/>
    </xf>
    <xf fontId="6" fillId="9" borderId="5" xfId="0">
      <alignment vertical="center" textRotation="0" indent="0" justifyLastLine="false" shrinkToFit="false"/>
    </xf>
    <xf fontId="5" fillId="10" borderId="6" xfId="0">
      <alignment horizontal="center" vertical="center"/>
    </xf>
    <xf fontId="4" fillId="11" borderId="11" xfId="0">
      <alignment vertical="center" textRotation="0" indent="0" justifyLastLine="false" shrinkToFit="false"/>
    </xf>
    <xf fontId="0" fillId="12" borderId="12" xfId="0">
      <alignment horizontal="center" vertical="center" textRotation="0" indent="0" justifyLastLine="false" shrinkToFit="false"/>
    </xf>
    <xf fontId="0" fillId="0" borderId="13" xfId="0">
      <alignment vertical="center"/>
    </xf>
    <xf fontId="4" fillId="11" borderId="8" xfId="0">
      <alignment vertical="center" textRotation="0" indent="0" justifyLastLine="false" shrinkToFit="false"/>
    </xf>
    <xf fontId="0" fillId="0" borderId="14" xfId="0">
      <alignment vertical="center"/>
    </xf>
    <xf fontId="0" fillId="7" borderId="15" xfId="0">
      <alignment horizontal="center" vertical="center" textRotation="0" indent="0" justifyLastLine="false" shrinkToFit="false"/>
    </xf>
    <xf fontId="0" fillId="7" borderId="16" xfId="0">
      <alignment horizontal="center" vertical="center" textRotation="0" indent="0" justifyLastLine="false" shrinkToFit="false"/>
    </xf>
    <xf fontId="0" fillId="0" borderId="4" xfId="0">
      <alignment vertical="center"/>
    </xf>
    <xf fontId="0" fillId="0" borderId="17" xfId="0">
      <alignment vertical="center"/>
    </xf>
    <xf fontId="0" fillId="0" borderId="18" xfId="0">
      <alignment vertical="center"/>
    </xf>
    <xf fontId="0" fillId="0" borderId="19" xfId="0">
      <alignment vertical="center"/>
    </xf>
    <xf fontId="0" fillId="0" borderId="20" xfId="0">
      <alignment vertical="center"/>
    </xf>
    <xf fontId="0" fillId="0" borderId="21" xfId="0">
      <alignment vertical="center"/>
    </xf>
    <xf fontId="4" fillId="9" borderId="22" xfId="0">
      <alignment vertical="center" textRotation="0" indent="0" justifyLastLine="false" shrinkToFit="false"/>
    </xf>
    <xf fontId="0" fillId="12" borderId="23" xfId="0">
      <alignment horizontal="center" vertical="center" textRotation="0" indent="0" justifyLastLine="false" shrinkToFit="false"/>
    </xf>
    <xf fontId="0" fillId="4" borderId="24" xfId="0">
      <alignment horizontal="center" vertical="center" textRotation="0" indent="0" justifyLastLine="false" shrinkToFit="false"/>
    </xf>
    <xf fontId="0" fillId="4" borderId="25" xfId="0">
      <alignment horizontal="center" vertical="center" textRotation="0" indent="0" justifyLastLine="false" shrinkToFit="false"/>
    </xf>
    <xf fontId="0" fillId="4" borderId="26" xfId="0">
      <alignment horizontal="center" vertical="center" textRotation="0" indent="0" justifyLastLine="false" shrinkToFit="false"/>
    </xf>
    <xf fontId="0" fillId="12" borderId="27" xfId="0">
      <alignment horizontal="center" vertical="center" textRotation="0" indent="0" justifyLastLine="false" shrinkToFit="false"/>
    </xf>
    <xf fontId="0" fillId="13" borderId="0" xfId="0">
      <alignment vertical="center" textRotation="0" indent="0" justifyLastLine="false" shrinkToFit="false"/>
    </xf>
    <xf fontId="4" fillId="7" borderId="8" xfId="0">
      <alignment vertical="center" textRotation="0" indent="0" justifyLastLine="false" shrinkToFit="false"/>
    </xf>
    <xf fontId="0" fillId="7" borderId="28" xfId="0">
      <alignment horizontal="center" vertical="center" textRotation="0" indent="0" justifyLastLine="false" shrinkToFit="false"/>
    </xf>
    <xf fontId="0" fillId="7" borderId="29" xfId="0">
      <alignment horizontal="center" vertical="center" textRotation="0" indent="0" justifyLastLine="false" shrinkToFit="false"/>
    </xf>
    <xf fontId="4" fillId="9" borderId="30" xfId="0">
      <alignment vertical="center" textRotation="0" indent="0" justifyLastLine="false" shrinkToFit="false"/>
    </xf>
    <xf fontId="0" fillId="4" borderId="28" xfId="0">
      <alignment horizontal="center" vertical="center" textRotation="0" indent="0" justifyLastLine="false" shrinkToFit="false"/>
    </xf>
    <xf fontId="0" fillId="0" borderId="30" xfId="0">
      <alignment vertical="center"/>
    </xf>
    <xf fontId="0" fillId="4" borderId="15" xfId="0">
      <alignment horizontal="center" vertical="center" textRotation="0" indent="0" justifyLastLine="false" shrinkToFit="false"/>
    </xf>
    <xf fontId="0" fillId="4" borderId="31" xfId="0">
      <alignment horizontal="center" vertical="center" textRotation="0" indent="0" justifyLastLine="false" shrinkToFit="false"/>
    </xf>
    <xf fontId="0" fillId="4" borderId="16" xfId="0">
      <alignment horizontal="center" vertical="center" textRotation="0" indent="0" justifyLastLine="false" shrinkToFit="false"/>
    </xf>
    <xf fontId="4" fillId="7" borderId="32" xfId="0">
      <alignment vertical="center"/>
    </xf>
    <xf fontId="0" fillId="7" borderId="33" xfId="0">
      <alignment horizontal="center" vertical="center"/>
    </xf>
    <xf fontId="4" fillId="4" borderId="34" xfId="0">
      <alignment vertical="center"/>
    </xf>
    <xf fontId="0" fillId="14" borderId="35" xfId="0">
      <alignment horizontal="center" vertical="center"/>
    </xf>
    <xf fontId="4" fillId="7" borderId="34" xfId="0">
      <alignment vertical="center"/>
    </xf>
    <xf fontId="0" fillId="7" borderId="35" xfId="0">
      <alignment horizontal="center" vertical="center"/>
    </xf>
    <xf fontId="4" fillId="4" borderId="34" xfId="0">
      <alignment vertical="center"/>
    </xf>
    <xf fontId="4" fillId="7" borderId="36" xfId="0">
      <alignment vertical="center"/>
    </xf>
    <xf fontId="0" fillId="8" borderId="16" xfId="0">
      <alignment horizontal="center" vertical="center"/>
    </xf>
  </cellXfs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styles" Target="styles.xml" /><Relationship Id="rId3" Type="http://schemas.openxmlformats.org/officeDocument/2006/relationships/worksheet" Target="worksheets/sheet1.xml" /><Relationship Id="rId0" Type="http://schemas.openxmlformats.org/officeDocument/2006/relationships/sharedStrings" Target="sharedStrings.xml" /><Relationship Id="rId1" Type="http://schemas.openxmlformats.org/officeDocument/2006/relationships/theme" Target="theme/theme1.xml" /></Relationships>
</file>

<file path=xl/theme/theme1.xml><?xml version="1.0" encoding="utf-8"?>
<a:theme xmlns:thm15="http://schemas.microsoft.com/office/thememl/2012/main" xmlns:a="http://schemas.openxmlformats.org/drawingml/2006/main" xmlns:mc="http://schemas.openxmlformats.org/markup-compatibility/2006" name="Office 主题​​" mc:Ignorable="thm15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等线" panose="020F0502020204030204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false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  <a:extraClrSchemeLst/>
  <a:extLst>
    <a:ext uri="{05A4C25C-085E-4340-85A3-A5531E510DB2}">
      <thm15:themeFamily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/>
  <dimension ref="B27"/>
  <sheetViews>
    <sheetView showGridLines="true" workbookViewId="0"/>
  </sheetViews>
  <cols>
    <col min="1" max="1" width="44.7812" customWidth="true"/>
    <col min="2" max="2" width="20.7734" customWidth="true"/>
    <col min="4" max="4" width="19.8242" customWidth="true"/>
    <col min="5" max="5" width="26.3008" customWidth="true"/>
    <col min="6" max="6" width="40.6016" customWidth="true"/>
  </cols>
  <sheetData>
    <row r="1" spans="1:8">
      <c r="A1" s="4" t="s">
        <v>1</v>
      </c>
      <c r="B1" s="5" t="s"/>
      <c r="C1" s="6" t="s"/>
      <c r="D1" s="7" t="s"/>
      <c r="E1" s="8" t="s"/>
      <c r="F1" s="9" t="s"/>
      <c r="G1" s="9" t="s"/>
      <c r="H1" s="9" t="s"/>
    </row>
    <row r="2" spans="1:8" ht="25.5" customHeight="true">
      <c r="A2" s="10" t="s">
        <v>2</v>
      </c>
      <c r="B2" s="11">
        <v>13.1</v>
      </c>
      <c r="C2" s="12" t="s"/>
      <c r="D2" s="13" t="s"/>
      <c r="E2" s="8" t="s"/>
      <c r="F2" s="9" t="s"/>
      <c r="G2" s="9" t="s"/>
      <c r="H2" s="9" t="s"/>
    </row>
    <row r="3" spans="1:8" ht="38.25" customHeight="true">
      <c r="A3" s="14" t="s">
        <v>26</v>
      </c>
      <c r="B3" s="15" t="s">
        <v>3</v>
      </c>
      <c r="C3" s="16">
        <v>0.81</v>
      </c>
      <c r="D3" s="9" t="s"/>
      <c r="E3" s="8" t="s"/>
      <c r="F3" s="9" t="s"/>
      <c r="G3" s="9" t="s"/>
      <c r="H3" s="9" t="s"/>
    </row>
    <row r="4" spans="1:8">
      <c r="A4" s="17" t="s"/>
      <c r="B4" s="18" t="s">
        <v>4</v>
      </c>
      <c r="C4" s="19">
        <v>4.88</v>
      </c>
      <c r="D4" s="9" t="s"/>
      <c r="E4" s="8" t="s"/>
      <c r="G4" s="9" t="s"/>
      <c r="H4" s="9" t="s"/>
    </row>
    <row r="5" spans="1:7">
      <c r="A5" s="20" t="s">
        <v>5</v>
      </c>
      <c r="B5" s="21" t="s">
        <v>6</v>
      </c>
      <c r="C5" s="22">
        <v>157.74</v>
      </c>
      <c r="F5" s="9" t="s"/>
      <c r="G5" s="9" t="s"/>
    </row>
    <row r="6" spans="1:8">
      <c r="A6" s="17" t="s"/>
      <c r="B6" s="23" t="s">
        <v>7</v>
      </c>
      <c r="C6" s="24">
        <v>143.338</v>
      </c>
      <c r="F6" s="9" t="s"/>
      <c r="G6" s="9" t="s"/>
      <c r="H6" s="9" t="s"/>
    </row>
    <row r="7" spans="1:8">
      <c r="A7" s="25" t="s">
        <v>8</v>
      </c>
      <c r="B7" s="26">
        <v>61.18</v>
      </c>
      <c r="C7" s="12" t="s"/>
      <c r="D7" s="27" t="s"/>
      <c r="E7" s="28" t="s"/>
      <c r="F7" s="9" t="s"/>
      <c r="G7" s="9" t="s"/>
      <c r="H7" s="9" t="s"/>
    </row>
    <row r="8" spans="1:8">
      <c r="A8" s="29" t="s">
        <v>9</v>
      </c>
      <c r="B8" s="30">
        <v>1.02</v>
      </c>
      <c r="C8" s="12" t="s"/>
      <c r="D8" s="31" t="s"/>
      <c r="E8" s="9" t="s"/>
      <c r="F8" s="9" t="s"/>
      <c r="G8" s="9" t="s"/>
      <c r="H8" s="9" t="s"/>
    </row>
    <row r="9" spans="1:8">
      <c r="A9" s="32" t="s">
        <v>10</v>
      </c>
      <c r="B9" s="33">
        <v>5</v>
      </c>
      <c r="C9" s="12" t="s"/>
      <c r="D9" s="9" t="s"/>
      <c r="E9" s="9" t="s"/>
      <c r="F9" s="9" t="s"/>
      <c r="G9" s="9" t="s"/>
      <c r="H9" s="9" t="s"/>
    </row>
    <row r="10" spans="1:7">
      <c r="A10" s="34" t="s">
        <v>11</v>
      </c>
      <c r="B10" s="35">
        <v>30</v>
      </c>
      <c r="C10" s="36" t="s"/>
      <c r="D10" s="9" t="s"/>
      <c r="E10" s="9" t="s"/>
      <c r="F10" s="9" t="s"/>
      <c r="G10" s="9" t="s"/>
    </row>
    <row r="11" spans="1:7">
      <c r="A11" s="20" t="s">
        <v>12</v>
      </c>
      <c r="B11" s="21" t="s">
        <v>3</v>
      </c>
      <c r="C11" s="22">
        <f>=(C5*C3*B$10/3600)+(B2*(3600-C3*B$10)/3600)</f>
        <v>14.07632</v>
      </c>
      <c r="D11" s="9" t="s"/>
      <c r="E11" s="9" t="s"/>
      <c r="F11" s="9" t="s"/>
      <c r="G11" s="9" t="s"/>
    </row>
    <row r="12" spans="1:7">
      <c r="A12" s="17" t="s"/>
      <c r="B12" s="23" t="s">
        <v>4</v>
      </c>
      <c r="C12" s="24">
        <f>=(C5*C4*B$10/3600)+(B2*(3600-C4*B$10)/3600)</f>
        <v>18.9820266666667</v>
      </c>
      <c r="D12" s="9" t="s"/>
      <c r="E12" s="9" t="s"/>
      <c r="F12" s="9" t="s"/>
      <c r="G12" s="9" t="s"/>
    </row>
    <row r="13" spans="1:7">
      <c r="A13" s="37" t="s">
        <v>13</v>
      </c>
      <c r="B13" s="15" t="s">
        <v>3</v>
      </c>
      <c r="C13" s="16">
        <f>=(C6*C3*B$10/3600)+(B2*(3600-C3*B$10)/3600)</f>
        <v>13.9791065</v>
      </c>
      <c r="D13" s="9" t="s"/>
      <c r="E13" s="9" t="s"/>
      <c r="F13" s="9" t="s"/>
      <c r="G13" s="9" t="s"/>
    </row>
    <row r="14" spans="1:7">
      <c r="A14" s="38" t="s"/>
      <c r="B14" s="39" t="s">
        <v>4</v>
      </c>
      <c r="C14" s="40">
        <f>=(C6*C4*B$10/3600)+(B2*(3600-C4*B$10)/3600)</f>
        <v>18.3963453333333</v>
      </c>
      <c r="D14" s="9" t="s"/>
      <c r="E14" s="9" t="s"/>
      <c r="F14" s="9" t="s"/>
      <c r="G14" s="9" t="s"/>
    </row>
    <row r="15" spans="1:7">
      <c r="A15" s="41" t="s"/>
      <c r="B15" s="42" t="s"/>
      <c r="C15" s="43" t="s"/>
      <c r="D15" s="9" t="s"/>
      <c r="E15" s="9" t="s"/>
      <c r="F15" s="9" t="s"/>
      <c r="G15" s="9" t="s"/>
    </row>
    <row r="16" spans="1:7">
      <c r="A16" s="44" t="s"/>
      <c r="B16" s="45" t="s"/>
      <c r="C16" s="46" t="s"/>
      <c r="D16" s="9" t="s"/>
      <c r="E16" s="9" t="s"/>
      <c r="F16" s="9" t="s"/>
      <c r="G16" s="9" t="s"/>
    </row>
    <row r="17" spans="1:7">
      <c r="A17" s="47" t="s">
        <v>14</v>
      </c>
      <c r="B17" s="48">
        <v>12000</v>
      </c>
      <c r="C17" s="49" t="s">
        <v>15</v>
      </c>
      <c r="D17" s="50" t="s">
        <v>16</v>
      </c>
      <c r="E17" s="51" t="s">
        <v>17</v>
      </c>
      <c r="F17" s="52">
        <v>30</v>
      </c>
      <c r="G17" s="53" t="s"/>
    </row>
    <row r="18" spans="1:7">
      <c r="A18" s="54" t="s">
        <v>18</v>
      </c>
      <c r="B18" s="15" t="s">
        <v>3</v>
      </c>
      <c r="C18" s="55">
        <f>=B$17*0.9/(C11*24)</f>
        <v>31.9685826977506</v>
      </c>
      <c r="D18" s="16">
        <f>=(B17*C18*F17*60)/((B17*F17*60)+(B7*B9*C18))</f>
        <v>31.9541157833124</v>
      </c>
      <c r="E18" s="9" t="s"/>
      <c r="F18" s="9" t="s"/>
      <c r="G18" s="9" t="s"/>
    </row>
    <row r="19" spans="1:7">
      <c r="A19" s="17" t="s"/>
      <c r="B19" s="18" t="s">
        <v>4</v>
      </c>
      <c r="C19" s="56">
        <f>=B$17*0.9/(C12*24)</f>
        <v>23.706636172323</v>
      </c>
      <c r="D19" s="19">
        <f>=(B17*C19*F17*60)/((B17*F17*60)+(B7*B9*C19))</f>
        <v>23.6986797136383</v>
      </c>
      <c r="E19" s="9" t="s"/>
      <c r="F19" s="9" t="s"/>
      <c r="G19" s="9" t="s"/>
    </row>
    <row r="20" spans="1:7">
      <c r="A20" s="57" t="s">
        <v>19</v>
      </c>
      <c r="B20" s="21" t="s">
        <v>3</v>
      </c>
      <c r="C20" s="58">
        <f>=B$17*0.9/(C13*24)</f>
        <v>32.1908986100077</v>
      </c>
      <c r="D20" s="22">
        <f>=(B17*C20*F17*60)/((B17*F17*60)+(B7*B9*C20))</f>
        <v>32.1762298304719</v>
      </c>
      <c r="E20" s="9" t="s"/>
      <c r="F20" s="9" t="s"/>
      <c r="G20" s="9" t="s"/>
    </row>
    <row r="21" spans="1:7">
      <c r="A21" s="59" t="s"/>
      <c r="B21" s="60" t="s">
        <v>4</v>
      </c>
      <c r="C21" s="61">
        <f>=B$17*0.9/(C14*24)</f>
        <v>24.4613803364857</v>
      </c>
      <c r="D21" s="62">
        <f>=(B17*C21*F17*60)/((B17*F17*60)+(B7*B9*C21))</f>
        <v>24.4529092869202</v>
      </c>
      <c r="E21" s="9" t="s"/>
      <c r="F21" s="9" t="s"/>
      <c r="G21" s="9" t="s"/>
    </row>
    <row r="23" spans="1:2" ht="23.25" customHeight="true">
      <c r="A23" s="63" t="s">
        <v>20</v>
      </c>
      <c r="B23" s="64">
        <v>5</v>
      </c>
    </row>
    <row r="24" spans="1:2" ht="22.5" customHeight="true">
      <c r="A24" s="65" t="s">
        <v>21</v>
      </c>
      <c r="B24" s="66">
        <v>4</v>
      </c>
    </row>
    <row r="25" spans="1:2" ht="21" customHeight="true">
      <c r="A25" s="67" t="s">
        <v>22</v>
      </c>
      <c r="B25" s="68">
        <f>=B23*70%*B24/5*1000</f>
        <v>2800</v>
      </c>
    </row>
    <row r="26" spans="1:2" ht="21.75" customHeight="true">
      <c r="A26" s="69" t="s">
        <v>23</v>
      </c>
      <c r="B26" s="66">
        <v>2800</v>
      </c>
    </row>
    <row r="27" spans="1:2" ht="26.25" customHeight="true">
      <c r="A27" s="70" t="s">
        <v>24</v>
      </c>
      <c r="B27" s="71" t="s">
        <f>=IF(B25&gt;=C11*24,"Unlimited battery life",B26/(C11*24-B25))</f>
        <v>25</v>
      </c>
    </row>
  </sheetData>
  <mergeCells count="13">
    <mergeCell ref="A1:C1"/>
    <mergeCell ref="A3:A4"/>
    <mergeCell ref="A5:A6"/>
    <mergeCell ref="B10:C10"/>
    <mergeCell ref="A11:A12"/>
    <mergeCell ref="A13:A14"/>
    <mergeCell ref="B2:C2"/>
    <mergeCell ref="B7:C7"/>
    <mergeCell ref="B8:C8"/>
    <mergeCell ref="B9:C9"/>
    <mergeCell ref="A18:A19"/>
    <mergeCell ref="A20:A21"/>
    <mergeCell ref="A15:C16"/>
  </mergeCell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Tencent office</Application>
</Properties>
</file>

<file path=docProps/core.xml><?xml version="1.0" encoding="utf-8"?>
<cp:coreProperties xmlns:xsi="http://www.w3.org/2001/XMLSchema-instance" xmlns:dcmitype="http://purl.org/dc/dcmitype/" xmlns:dcterms="http://purl.org/dc/terms/" xmlns:cp="http://schemas.openxmlformats.org/package/2006/metadata/core-properties" xmlns:dc="http://purl.org/dc/elements/1.1/">
  <dcterms:created xsi:type="dcterms:W3CDTF">2025-10-13T14:36:14Z</dcterms:created>
  <dcterms:modified xsi:type="dcterms:W3CDTF">2025-10-13T14:36:14Z</dcterms:modified>
</cp:coreProperties>
</file>