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eeed\AppData\Roaming\MobaXterm\slash\mx86_64b\FTPRemoteFiles\2\0\yulin_huang@34.219.208.30\"/>
    </mc:Choice>
  </mc:AlternateContent>
  <bookViews>
    <workbookView windowWidth="24750" windowHeight="12080" activeTab="1"/>
  </bookViews>
  <sheets>
    <sheet name="3.7V 2A" sheetId="3" r:id="rId1"/>
    <sheet name="5V 2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<sst xmlns="http://schemas.openxmlformats.org/spreadsheetml/2006/main" count="45" uniqueCount="22">
  <si>
    <t>Baseline color blue indicates adjustable data</t>
  </si>
  <si>
    <t>Static baseline current (mA)</t>
  </si>
  <si>
    <t xml:space="preserve">Transmission current (mA) </t>
  </si>
  <si>
    <t>EU868</t>
  </si>
  <si>
    <t>US915</t>
  </si>
  <si>
    <r>
      <rPr>
        <b/>
        <sz val="12"/>
        <color rgb="FF000000"/>
        <rFont val="quote-cjk-patch"/>
        <charset val="134"/>
      </rPr>
      <t xml:space="preserve">Single packet transmission time (s)
</t>
    </r>
    <r>
      <rPr>
        <sz val="12"/>
        <color rgb="FF000000"/>
        <rFont val="quote-cjk-patch"/>
        <charset val="134"/>
      </rPr>
      <t xml:space="preserve"> Single packet calculated at 100 bytes length</t>
    </r>
  </si>
  <si>
    <t>LONGFAST</t>
  </si>
  <si>
    <t>LONGSLOW</t>
  </si>
  <si>
    <t>GPS operating current (mA) GPS</t>
  </si>
  <si>
    <t>GPS satellite acquisition time (s)</t>
  </si>
  <si>
    <t>Number of packets sent per hour</t>
  </si>
  <si>
    <t>EU868 Power consumption (mAh)</t>
  </si>
  <si>
    <t>US915 Power consumption (mAh)</t>
  </si>
  <si>
    <t>Battery capacity (mAh)</t>
  </si>
  <si>
    <t>GPS off</t>
  </si>
  <si>
    <t>GPS on</t>
  </si>
  <si>
    <t>GPS ON cycle (mins/times)</t>
  </si>
  <si>
    <t>EU868 Battery life (Days)</t>
  </si>
  <si>
    <t>US915 Battery life (Days)</t>
  </si>
  <si>
    <t>Transmission current (mA)</t>
  </si>
  <si>
    <t>GPS operating current (mA)</t>
  </si>
  <si>
    <t>52.1mA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</si>
</sst>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8">
    <font>
      <sz val="12"/>
      <color theme="1"/>
      <name val="等线"/>
      <charset val="134"/>
      <scheme val="minor"/>
    </font>
    <font>
      <b/>
      <sz val="14"/>
      <color rgb="FF000000"/>
      <name val="等线"/>
      <charset val="134"/>
    </font>
    <font>
      <sz val="10"/>
      <color rgb="FF000000"/>
      <name val="等线"/>
      <charset val="134"/>
    </font>
    <font>
      <b/>
      <sz val="12"/>
      <color rgb="FF000000"/>
      <name val="quote-cjk-patch"/>
      <charset val="134"/>
    </font>
    <font>
      <sz val="10"/>
      <color rgb="FF000000"/>
      <name val="等线"/>
      <charset val="134"/>
      <scheme val="minor"/>
    </font>
    <font>
      <b/>
      <sz val="12"/>
      <color rgb="FF000000"/>
      <name val="等线"/>
      <charset val="134"/>
    </font>
    <font>
      <b/>
      <sz val="10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000000"/>
      <name val="quote-cjk-patch"/>
      <charset val="134"/>
    </font>
  </fonts>
  <fills count="36">
    <fill>
      <patternFill patternType="none"/>
    </fill>
    <fill>
      <patternFill patternType="gray125"/>
    </fill>
    <fill>
      <patternFill patternType="solid">
        <fgColor rgb="FF8CDDFA"/>
        <bgColor indexed="64"/>
      </patternFill>
    </fill>
    <fill>
      <patternFill patternType="solid">
        <fgColor rgb="FFC3EAD5"/>
        <bgColor indexed="64"/>
      </patternFill>
    </fill>
    <fill>
      <patternFill patternType="solid">
        <fgColor rgb="FFEAFA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/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176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2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23" applyNumberFormat="0" applyAlignment="0" applyProtection="0">
      <alignment vertical="center"/>
    </xf>
    <xf numFmtId="0" fontId="17" fillId="7" borderId="24" applyNumberFormat="0" applyAlignment="0" applyProtection="0">
      <alignment vertical="center"/>
    </xf>
    <xf numFmtId="0" fontId="18" fillId="7" borderId="23" applyNumberFormat="0" applyAlignment="0" applyProtection="0">
      <alignment vertical="center"/>
    </xf>
    <xf numFmtId="0" fontId="19" fillId="8" borderId="25" applyNumberFormat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35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4" borderId="2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4" borderId="9" xfId="0" applyFont="1" applyFill="1" applyBorder="1" applyAlignment="1">
      <alignment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vertical="center"/>
    </xf>
    <xf numFmtId="0" fontId="2" fillId="2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199"/>
  <sheetViews>
    <sheetView zoomScale="73" zoomScaleNormal="73" workbookViewId="0">
      <selection activeCell="A40" sqref="A40"/>
    </sheetView>
  </sheetViews>
  <sheetFormatPr defaultColWidth="11" defaultRowHeight="15.5" outlineLevelCol="5"/>
  <cols>
    <col min="1" max="1" width="56.8" customWidth="1"/>
    <col min="5" max="5" width="20" customWidth="1"/>
  </cols>
  <sheetData>
    <row r="1" ht="19" spans="1:6">
      <c r="A1" s="1" t="s">
        <v>0</v>
      </c>
      <c r="B1" s="1"/>
      <c r="C1" s="1"/>
    </row>
    <row r="2" ht="20" customHeight="1" spans="1:6">
      <c r="A2" s="4" t="s">
        <v>1</v>
      </c>
      <c r="B2" s="5">
        <v>8.3</v>
      </c>
      <c r="C2" s="5"/>
    </row>
    <row r="3" ht="20" customHeight="1" spans="1:6">
      <c r="A3" s="7" t="s">
        <v>2</v>
      </c>
      <c r="B3" s="8" t="s">
        <v>3</v>
      </c>
      <c r="C3" s="9">
        <v>26.8</v>
      </c>
    </row>
    <row r="4" ht="20" customHeight="1" spans="1:6">
      <c r="A4" s="7"/>
      <c r="B4" s="10" t="s">
        <v>4</v>
      </c>
      <c r="C4" s="11">
        <v>54.5</v>
      </c>
    </row>
    <row r="5" ht="20" customHeight="1" spans="1:6">
      <c r="A5" s="22" t="s">
        <v>5</v>
      </c>
      <c r="B5" s="12" t="s">
        <v>6</v>
      </c>
      <c r="C5" s="13">
        <v>1.1</v>
      </c>
    </row>
    <row r="6" ht="21" customHeight="1" spans="1:6">
      <c r="A6" s="22"/>
      <c r="B6" s="14" t="s">
        <v>7</v>
      </c>
      <c r="C6" s="15">
        <v>7.4</v>
      </c>
    </row>
    <row r="7" ht="20" customHeight="1" spans="1:6">
      <c r="A7" s="16" t="s">
        <v>8</v>
      </c>
      <c r="B7" s="23">
        <v>48.2</v>
      </c>
      <c r="C7" s="23"/>
    </row>
    <row r="8" ht="16.25" spans="1:6">
      <c r="A8" s="4" t="s">
        <v>9</v>
      </c>
      <c r="B8" s="15">
        <v>5</v>
      </c>
      <c r="C8" s="15"/>
      <c r="D8" s="3"/>
      <c r="E8" s="2"/>
      <c r="F8" s="2"/>
    </row>
    <row r="9" ht="16.25" spans="1:6">
      <c r="A9" s="16" t="s">
        <v>10</v>
      </c>
      <c r="B9" s="17">
        <v>30</v>
      </c>
      <c r="C9" s="17"/>
    </row>
    <row r="10" ht="16.25" spans="1:6">
      <c r="A10" s="18" t="s">
        <v>11</v>
      </c>
      <c r="B10" s="12" t="s">
        <v>6</v>
      </c>
      <c r="C10" s="13">
        <f>(C3*C5*B$9/3600)+(B$2*(3600-C5*B$9)/3600)</f>
        <v>8.46958333333333</v>
      </c>
    </row>
    <row r="11" ht="16.25" spans="1:6">
      <c r="A11" s="18"/>
      <c r="B11" s="14" t="s">
        <v>7</v>
      </c>
      <c r="C11" s="15">
        <f>(C3*C6*B$9/3600)+(B$2*(3600-C6*B$9)/3600)</f>
        <v>9.44083333333333</v>
      </c>
    </row>
    <row r="12" ht="16.25" spans="1:6">
      <c r="A12" s="19" t="s">
        <v>12</v>
      </c>
      <c r="B12" s="8" t="s">
        <v>6</v>
      </c>
      <c r="C12" s="9">
        <f>(C4*C5*B$9/3600)+(B$2*(3600-C5*B$9)/3600)</f>
        <v>8.7235</v>
      </c>
    </row>
    <row r="13" ht="17" spans="1:6">
      <c r="A13" s="19"/>
      <c r="B13" s="20" t="s">
        <v>7</v>
      </c>
      <c r="C13" s="21">
        <f>(C4*C6*B$9/3600)+(B$2*(3600-C6*B$9)/3600)</f>
        <v>11.149</v>
      </c>
    </row>
    <row r="14" ht="17"/>
    <row r="15" ht="17" spans="1:6">
      <c r="A15" s="24" t="s">
        <v>13</v>
      </c>
      <c r="B15" s="25">
        <v>3000</v>
      </c>
      <c r="C15" s="26" t="s">
        <v>14</v>
      </c>
      <c r="D15" s="27" t="s">
        <v>15</v>
      </c>
      <c r="E15" s="28" t="s">
        <v>16</v>
      </c>
      <c r="F15" s="29">
        <v>1</v>
      </c>
    </row>
    <row r="16" ht="16.25" spans="1:6">
      <c r="A16" s="16" t="s">
        <v>17</v>
      </c>
      <c r="B16" s="8" t="s">
        <v>6</v>
      </c>
      <c r="C16" s="8">
        <f t="shared" ref="C16:C19" si="0">B$15*0.9/(C10*24)</f>
        <v>13.2828257981994</v>
      </c>
      <c r="D16" s="9">
        <f>(B15*C16*F15*60)/((B15*F15*60)+(B7*B8*C16))</f>
        <v>13.0507286656838</v>
      </c>
      <c r="E16" s="2"/>
      <c r="F16" s="2"/>
    </row>
    <row r="17" ht="16.25" spans="1:6">
      <c r="A17" s="16"/>
      <c r="B17" s="30" t="s">
        <v>7</v>
      </c>
      <c r="C17" s="30">
        <f t="shared" si="0"/>
        <v>11.9163209462442</v>
      </c>
      <c r="D17" s="31">
        <f>(B15*C17*F15*60)/((B15*F15*60)+(B7*B8*C17))</f>
        <v>11.7291861248072</v>
      </c>
      <c r="E17" s="2"/>
      <c r="F17" s="2"/>
    </row>
    <row r="18" ht="16.25" spans="1:6">
      <c r="A18" s="32" t="s">
        <v>18</v>
      </c>
      <c r="B18" s="12" t="s">
        <v>6</v>
      </c>
      <c r="C18" s="12">
        <f t="shared" si="0"/>
        <v>12.896199919757</v>
      </c>
      <c r="D18" s="13">
        <f>(B15*C18*F15*60)/((B15*F15*60)+(B7*B8*C18))</f>
        <v>12.6773062132886</v>
      </c>
      <c r="E18" s="2"/>
      <c r="F18" s="2"/>
    </row>
    <row r="19" ht="17" spans="1:6">
      <c r="A19" s="32"/>
      <c r="B19" s="33" t="s">
        <v>7</v>
      </c>
      <c r="C19" s="33">
        <f t="shared" si="0"/>
        <v>10.0905910844022</v>
      </c>
      <c r="D19" s="34">
        <f>(B15*C19*F15*60)/((B15*F15*60)+(B7*B8*C19))</f>
        <v>9.95608261336106</v>
      </c>
      <c r="E19" s="2"/>
      <c r="F19" s="2"/>
    </row>
    <row r="20" ht="16.25" spans="1:6">
      <c r="B20" s="6"/>
      <c r="D20" s="6"/>
    </row>
    <row r="21" spans="1:6">
      <c r="B21" s="6"/>
      <c r="D21" s="6"/>
    </row>
    <row r="22" spans="1:6">
      <c r="B22" s="6"/>
      <c r="D22" s="6"/>
    </row>
    <row r="23" spans="1:6">
      <c r="B23" s="6"/>
      <c r="D23" s="6"/>
    </row>
    <row r="24" spans="1:6">
      <c r="B24" s="6"/>
      <c r="D24" s="6"/>
    </row>
    <row r="25" spans="1:6">
      <c r="B25" s="6"/>
      <c r="D25" s="6"/>
    </row>
    <row r="26" spans="1:6">
      <c r="B26" s="6"/>
      <c r="D26" s="6"/>
    </row>
    <row r="27" spans="1:6">
      <c r="B27" s="6"/>
      <c r="D27" s="6"/>
    </row>
    <row r="28" spans="1:6">
      <c r="B28" s="6"/>
      <c r="D28" s="6"/>
    </row>
    <row r="29" spans="1:6">
      <c r="B29" s="6"/>
      <c r="D29" s="6"/>
    </row>
    <row r="30" spans="1:6">
      <c r="B30" s="6"/>
      <c r="D30" s="6"/>
    </row>
    <row r="31" spans="1:6">
      <c r="B31" s="6"/>
      <c r="D31" s="6"/>
    </row>
    <row r="32" spans="1:6">
      <c r="B32" s="6"/>
      <c r="D32" s="6"/>
    </row>
    <row r="33" spans="2:4">
      <c r="B33" s="6"/>
      <c r="D33" s="6"/>
    </row>
    <row r="34" spans="2:4">
      <c r="B34" s="6"/>
      <c r="D34" s="6"/>
    </row>
    <row r="35" spans="2:4">
      <c r="B35" s="6"/>
      <c r="D35" s="6"/>
    </row>
    <row r="36" spans="2:4">
      <c r="B36" s="6"/>
      <c r="D36" s="6"/>
    </row>
    <row r="37" spans="2:4">
      <c r="B37" s="6"/>
      <c r="D37" s="6"/>
    </row>
    <row r="38" spans="2:4">
      <c r="B38" s="6"/>
      <c r="D38" s="6"/>
    </row>
    <row r="39" spans="2:4">
      <c r="B39" s="6"/>
      <c r="D39" s="6"/>
    </row>
    <row r="40" spans="2:4">
      <c r="B40" s="6"/>
      <c r="D40" s="6"/>
    </row>
    <row r="41" spans="2:4">
      <c r="B41" s="6"/>
      <c r="D41" s="6"/>
    </row>
    <row r="42" spans="2:4">
      <c r="B42" s="6"/>
      <c r="D42" s="6"/>
    </row>
    <row r="43" spans="2:4">
      <c r="B43" s="6"/>
      <c r="D43" s="6"/>
    </row>
    <row r="44" spans="2:4">
      <c r="B44" s="6"/>
      <c r="D44" s="6"/>
    </row>
    <row r="45" spans="2:4">
      <c r="B45" s="6"/>
      <c r="D45" s="6"/>
    </row>
    <row r="46" spans="2:4">
      <c r="B46" s="6"/>
      <c r="D46" s="6"/>
    </row>
    <row r="47" spans="2:4">
      <c r="B47" s="6"/>
      <c r="D47" s="6"/>
    </row>
    <row r="48" spans="2:4">
      <c r="B48" s="6"/>
      <c r="D48" s="6"/>
    </row>
    <row r="49" spans="2:4">
      <c r="B49" s="6"/>
      <c r="D49" s="6"/>
    </row>
    <row r="50" spans="2:4">
      <c r="B50" s="6"/>
      <c r="D50" s="6"/>
    </row>
    <row r="51" spans="2:4">
      <c r="B51" s="6"/>
      <c r="D51" s="6"/>
    </row>
    <row r="52" spans="2:4">
      <c r="B52" s="6"/>
      <c r="D52" s="6"/>
    </row>
    <row r="53" spans="2:4">
      <c r="B53" s="6"/>
      <c r="D53" s="6"/>
    </row>
    <row r="54" spans="2:4">
      <c r="B54" s="6"/>
      <c r="D54" s="6"/>
    </row>
    <row r="55" spans="2:4">
      <c r="B55" s="6"/>
      <c r="D55" s="6"/>
    </row>
    <row r="56" spans="2:4">
      <c r="B56" s="6"/>
      <c r="D56" s="6"/>
    </row>
    <row r="57" spans="2:4">
      <c r="B57" s="6"/>
      <c r="D57" s="6"/>
    </row>
    <row r="58" spans="2:4">
      <c r="B58" s="6"/>
      <c r="D58" s="6"/>
    </row>
    <row r="59" spans="2:4">
      <c r="B59" s="6"/>
      <c r="D59" s="6"/>
    </row>
    <row r="60" spans="2:4">
      <c r="B60" s="6"/>
      <c r="D60" s="6"/>
    </row>
    <row r="61" spans="2:4">
      <c r="B61" s="6"/>
      <c r="D61" s="6"/>
    </row>
    <row r="62" spans="2:4">
      <c r="B62" s="6"/>
      <c r="D62" s="6"/>
    </row>
    <row r="63" spans="2:4">
      <c r="B63" s="6"/>
      <c r="D63" s="6"/>
    </row>
    <row r="64" spans="2:4">
      <c r="B64" s="6"/>
      <c r="D64" s="6"/>
    </row>
    <row r="65" spans="2:4">
      <c r="B65" s="6"/>
      <c r="D65" s="6"/>
    </row>
    <row r="66" spans="2:4">
      <c r="B66" s="6"/>
      <c r="D66" s="6"/>
    </row>
    <row r="67" spans="2:4">
      <c r="B67" s="6"/>
      <c r="D67" s="6"/>
    </row>
    <row r="68" spans="2:4">
      <c r="B68" s="6"/>
      <c r="D68" s="6"/>
    </row>
    <row r="69" spans="2:4">
      <c r="B69" s="6"/>
      <c r="D69" s="6"/>
    </row>
    <row r="70" spans="2:4">
      <c r="B70" s="6"/>
      <c r="D70" s="6"/>
    </row>
    <row r="71" spans="2:4">
      <c r="B71" s="6"/>
      <c r="D71" s="6"/>
    </row>
    <row r="72" spans="2:4">
      <c r="B72" s="6"/>
      <c r="D72" s="6"/>
    </row>
    <row r="73" spans="2:4">
      <c r="B73" s="6"/>
      <c r="D73" s="6"/>
    </row>
    <row r="74" spans="2:4">
      <c r="B74" s="6"/>
      <c r="D74" s="6"/>
    </row>
    <row r="75" spans="2:4">
      <c r="B75" s="6"/>
      <c r="D75" s="6"/>
    </row>
    <row r="76" spans="2:4">
      <c r="B76" s="6"/>
      <c r="D76" s="6"/>
    </row>
    <row r="77" spans="2:4">
      <c r="B77" s="6"/>
      <c r="D77" s="6"/>
    </row>
    <row r="78" spans="2:4">
      <c r="B78" s="6"/>
      <c r="D78" s="6"/>
    </row>
    <row r="79" spans="2:4">
      <c r="B79" s="6"/>
      <c r="D79" s="6"/>
    </row>
    <row r="80" spans="2:4">
      <c r="B80" s="6"/>
      <c r="D80" s="6"/>
    </row>
    <row r="81" spans="2:4">
      <c r="B81" s="6"/>
      <c r="D81" s="6"/>
    </row>
    <row r="82" spans="2:4">
      <c r="B82" s="6"/>
      <c r="D82" s="6"/>
    </row>
    <row r="83" spans="2:4">
      <c r="B83" s="6"/>
      <c r="D83" s="6"/>
    </row>
    <row r="84" spans="2:4">
      <c r="B84" s="6"/>
      <c r="D84" s="6"/>
    </row>
    <row r="85" spans="2:4">
      <c r="B85" s="6"/>
      <c r="D85" s="6"/>
    </row>
    <row r="86" spans="2:4">
      <c r="B86" s="6"/>
      <c r="D86" s="6"/>
    </row>
    <row r="87" spans="2:4">
      <c r="B87" s="6"/>
      <c r="D87" s="6"/>
    </row>
    <row r="88" spans="2:4">
      <c r="B88" s="6"/>
      <c r="D88" s="6"/>
    </row>
    <row r="89" spans="2:4">
      <c r="B89" s="6"/>
      <c r="D89" s="6"/>
    </row>
    <row r="90" spans="2:4">
      <c r="B90" s="6"/>
      <c r="D90" s="6"/>
    </row>
    <row r="91" spans="2:4">
      <c r="B91" s="6"/>
      <c r="D91" s="6"/>
    </row>
    <row r="92" spans="2:4">
      <c r="B92" s="6"/>
      <c r="D92" s="6"/>
    </row>
    <row r="93" spans="2:4">
      <c r="B93" s="6"/>
      <c r="D93" s="6"/>
    </row>
    <row r="94" spans="2:4">
      <c r="B94" s="6"/>
      <c r="D94" s="6"/>
    </row>
    <row r="95" spans="2:4">
      <c r="B95" s="6"/>
      <c r="D95" s="6"/>
    </row>
    <row r="96" spans="2:4">
      <c r="B96" s="6"/>
      <c r="D96" s="6"/>
    </row>
    <row r="97" spans="2:4">
      <c r="B97" s="6"/>
      <c r="D97" s="6"/>
    </row>
    <row r="98" spans="2:4">
      <c r="B98" s="6"/>
      <c r="D98" s="6"/>
    </row>
    <row r="99" spans="2:4">
      <c r="B99" s="6"/>
      <c r="D99" s="6"/>
    </row>
    <row r="100" spans="2:4">
      <c r="B100" s="6"/>
      <c r="D100" s="6"/>
    </row>
    <row r="101" spans="2:4">
      <c r="B101" s="6"/>
      <c r="D101" s="6"/>
    </row>
    <row r="102" spans="2:4">
      <c r="B102" s="6"/>
      <c r="D102" s="6"/>
    </row>
    <row r="103" spans="2:4">
      <c r="B103" s="6"/>
      <c r="D103" s="6"/>
    </row>
    <row r="104" spans="2:4">
      <c r="B104" s="6"/>
      <c r="D104" s="6"/>
    </row>
    <row r="105" spans="2:4">
      <c r="B105" s="6"/>
      <c r="D105" s="6"/>
    </row>
    <row r="106" spans="2:4">
      <c r="B106" s="6"/>
      <c r="D106" s="6"/>
    </row>
    <row r="107" spans="2:4">
      <c r="B107" s="6"/>
      <c r="D107" s="6"/>
    </row>
    <row r="108" spans="2:4">
      <c r="B108" s="6"/>
      <c r="D108" s="6"/>
    </row>
    <row r="109" spans="2:4">
      <c r="B109" s="6"/>
      <c r="D109" s="6"/>
    </row>
    <row r="110" spans="2:4">
      <c r="B110" s="6"/>
      <c r="D110" s="6"/>
    </row>
    <row r="111" spans="2:4">
      <c r="B111" s="6"/>
      <c r="D111" s="6"/>
    </row>
    <row r="112" spans="2:4">
      <c r="B112" s="6"/>
      <c r="D112" s="6"/>
    </row>
    <row r="113" spans="2:4">
      <c r="B113" s="6"/>
      <c r="D113" s="6"/>
    </row>
    <row r="114" spans="2:4">
      <c r="B114" s="6"/>
      <c r="D114" s="6"/>
    </row>
    <row r="115" spans="2:4">
      <c r="B115" s="6"/>
      <c r="D115" s="6"/>
    </row>
    <row r="116" spans="2:4">
      <c r="B116" s="6"/>
      <c r="D116" s="6"/>
    </row>
    <row r="117" spans="2:4">
      <c r="B117" s="6"/>
      <c r="D117" s="6"/>
    </row>
    <row r="118" spans="2:4">
      <c r="B118" s="6"/>
      <c r="D118" s="6"/>
    </row>
    <row r="119" spans="2:4">
      <c r="B119" s="6"/>
      <c r="D119" s="6"/>
    </row>
    <row r="120" spans="2:4">
      <c r="B120" s="6"/>
      <c r="D120" s="6"/>
    </row>
    <row r="121" spans="2:4">
      <c r="B121" s="6"/>
      <c r="D121" s="6"/>
    </row>
    <row r="122" spans="2:4">
      <c r="B122" s="6"/>
      <c r="D122" s="6"/>
    </row>
    <row r="123" spans="2:4">
      <c r="B123" s="6"/>
      <c r="D123" s="6"/>
    </row>
    <row r="124" spans="2:4">
      <c r="B124" s="6"/>
      <c r="D124" s="6"/>
    </row>
    <row r="125" spans="2:4">
      <c r="B125" s="6"/>
      <c r="D125" s="6"/>
    </row>
    <row r="126" spans="2:4">
      <c r="B126" s="6"/>
      <c r="D126" s="6"/>
    </row>
    <row r="127" spans="2:4">
      <c r="B127" s="6"/>
      <c r="D127" s="6"/>
    </row>
    <row r="128" spans="2:4">
      <c r="B128" s="6"/>
      <c r="D128" s="6"/>
    </row>
    <row r="129" spans="2:4">
      <c r="B129" s="6"/>
      <c r="D129" s="6"/>
    </row>
    <row r="130" spans="2:4">
      <c r="B130" s="6"/>
      <c r="D130" s="6"/>
    </row>
    <row r="131" spans="2:4">
      <c r="B131" s="6"/>
      <c r="D131" s="6"/>
    </row>
    <row r="132" spans="2:4">
      <c r="B132" s="6"/>
      <c r="D132" s="6"/>
    </row>
    <row r="133" spans="2:4">
      <c r="B133" s="6"/>
      <c r="D133" s="6"/>
    </row>
    <row r="134" spans="2:4">
      <c r="B134" s="6"/>
      <c r="D134" s="6"/>
    </row>
    <row r="135" spans="2:4">
      <c r="B135" s="6"/>
      <c r="D135" s="6"/>
    </row>
    <row r="136" spans="2:4">
      <c r="B136" s="6"/>
      <c r="D136" s="6"/>
    </row>
    <row r="137" spans="2:4">
      <c r="B137" s="6"/>
      <c r="D137" s="6"/>
    </row>
    <row r="138" spans="2:4">
      <c r="B138" s="6"/>
      <c r="D138" s="6"/>
    </row>
    <row r="139" spans="2:4">
      <c r="B139" s="6"/>
      <c r="D139" s="6"/>
    </row>
    <row r="140" spans="2:4">
      <c r="B140" s="6"/>
      <c r="D140" s="6"/>
    </row>
    <row r="141" spans="2:4">
      <c r="B141" s="6"/>
      <c r="D141" s="6"/>
    </row>
    <row r="142" spans="2:4">
      <c r="B142" s="6"/>
      <c r="D142" s="6"/>
    </row>
    <row r="143" spans="2:4">
      <c r="B143" s="6"/>
      <c r="D143" s="6"/>
    </row>
    <row r="144" spans="2:4">
      <c r="B144" s="6"/>
      <c r="D144" s="6"/>
    </row>
    <row r="145" spans="2:4">
      <c r="B145" s="6"/>
      <c r="D145" s="6"/>
    </row>
    <row r="146" spans="2:4">
      <c r="B146" s="6"/>
      <c r="D146" s="6"/>
    </row>
    <row r="147" spans="2:4">
      <c r="B147" s="6"/>
      <c r="D147" s="6"/>
    </row>
    <row r="148" spans="2:4">
      <c r="B148" s="6"/>
      <c r="D148" s="6"/>
    </row>
    <row r="149" spans="2:4">
      <c r="B149" s="6"/>
      <c r="D149" s="6"/>
    </row>
    <row r="150" spans="2:4">
      <c r="B150" s="6"/>
      <c r="D150" s="6"/>
    </row>
    <row r="151" spans="2:4">
      <c r="B151" s="6"/>
      <c r="D151" s="6"/>
    </row>
    <row r="152" spans="2:4">
      <c r="B152" s="6"/>
      <c r="D152" s="6"/>
    </row>
    <row r="153" spans="2:4">
      <c r="B153" s="6"/>
      <c r="D153" s="6"/>
    </row>
    <row r="154" spans="2:4">
      <c r="B154" s="6"/>
      <c r="D154" s="6"/>
    </row>
    <row r="155" spans="2:4">
      <c r="B155" s="6"/>
      <c r="D155" s="6"/>
    </row>
    <row r="156" spans="2:4">
      <c r="B156" s="6"/>
      <c r="D156" s="6"/>
    </row>
    <row r="157" spans="2:4">
      <c r="B157" s="6"/>
      <c r="D157" s="6"/>
    </row>
    <row r="158" spans="2:4">
      <c r="B158" s="6"/>
      <c r="D158" s="6"/>
    </row>
    <row r="159" spans="2:4">
      <c r="B159" s="6"/>
      <c r="D159" s="6"/>
    </row>
    <row r="160" spans="2:4">
      <c r="B160" s="6"/>
      <c r="D160" s="6"/>
    </row>
    <row r="161" spans="2:4">
      <c r="B161" s="6"/>
      <c r="D161" s="6"/>
    </row>
    <row r="162" spans="2:4">
      <c r="B162" s="6"/>
      <c r="D162" s="6"/>
    </row>
    <row r="163" spans="2:4">
      <c r="B163" s="6"/>
      <c r="D163" s="6"/>
    </row>
    <row r="164" spans="2:4">
      <c r="B164" s="6"/>
      <c r="D164" s="6"/>
    </row>
    <row r="165" spans="2:4">
      <c r="B165" s="6"/>
      <c r="D165" s="6"/>
    </row>
    <row r="166" spans="2:4">
      <c r="B166" s="6"/>
      <c r="D166" s="6"/>
    </row>
    <row r="167" spans="2:4">
      <c r="B167" s="6"/>
      <c r="D167" s="6"/>
    </row>
    <row r="168" spans="2:4">
      <c r="B168" s="6"/>
      <c r="D168" s="6"/>
    </row>
    <row r="169" spans="2:4">
      <c r="B169" s="6"/>
      <c r="D169" s="6"/>
    </row>
    <row r="170" spans="2:4">
      <c r="B170" s="6"/>
      <c r="D170" s="6"/>
    </row>
    <row r="171" spans="2:4">
      <c r="B171" s="6"/>
      <c r="D171" s="6"/>
    </row>
    <row r="172" spans="2:4">
      <c r="B172" s="6"/>
      <c r="D172" s="6"/>
    </row>
    <row r="173" spans="2:4">
      <c r="B173" s="6"/>
      <c r="D173" s="6"/>
    </row>
    <row r="174" spans="2:4">
      <c r="B174" s="6"/>
      <c r="D174" s="6"/>
    </row>
    <row r="175" spans="2:4">
      <c r="B175" s="6"/>
      <c r="D175" s="6"/>
    </row>
    <row r="176" spans="2:4">
      <c r="B176" s="6"/>
      <c r="D176" s="6"/>
    </row>
    <row r="177" spans="2:4">
      <c r="B177" s="6"/>
      <c r="D177" s="6"/>
    </row>
    <row r="178" spans="2:4">
      <c r="B178" s="6"/>
      <c r="D178" s="6"/>
    </row>
    <row r="179" spans="2:4">
      <c r="B179" s="6"/>
      <c r="D179" s="6"/>
    </row>
    <row r="180" spans="2:4">
      <c r="B180" s="6"/>
      <c r="D180" s="6"/>
    </row>
    <row r="181" spans="2:4">
      <c r="B181" s="6"/>
      <c r="D181" s="6"/>
    </row>
    <row r="182" spans="2:4">
      <c r="B182" s="6"/>
      <c r="D182" s="6"/>
    </row>
    <row r="183" spans="2:4">
      <c r="B183" s="6"/>
      <c r="D183" s="6"/>
    </row>
    <row r="184" spans="2:4">
      <c r="B184" s="6"/>
      <c r="D184" s="6"/>
    </row>
    <row r="185" spans="2:4">
      <c r="B185" s="6"/>
      <c r="D185" s="6"/>
    </row>
    <row r="186" spans="2:4">
      <c r="B186" s="6"/>
      <c r="D186" s="6"/>
    </row>
    <row r="187" spans="2:4">
      <c r="B187" s="6"/>
      <c r="D187" s="6"/>
    </row>
    <row r="188" spans="2:4">
      <c r="B188" s="6"/>
      <c r="D188" s="6"/>
    </row>
    <row r="189" spans="2:4">
      <c r="B189" s="6"/>
      <c r="D189" s="6"/>
    </row>
    <row r="190" spans="2:4">
      <c r="B190" s="6"/>
      <c r="D190" s="6"/>
    </row>
    <row r="191" spans="2:4">
      <c r="B191" s="6"/>
      <c r="D191" s="6"/>
    </row>
    <row r="192" spans="2:4">
      <c r="B192" s="6"/>
      <c r="D192" s="6"/>
    </row>
    <row r="193" spans="2:4">
      <c r="B193" s="6"/>
      <c r="D193" s="6"/>
    </row>
    <row r="194" spans="2:4">
      <c r="B194" s="6"/>
      <c r="D194" s="6"/>
    </row>
    <row r="195" spans="2:4">
      <c r="B195" s="6"/>
      <c r="D195" s="6"/>
    </row>
    <row r="196" spans="2:4">
      <c r="B196" s="6"/>
      <c r="D196" s="6"/>
    </row>
    <row r="197" spans="2:4">
      <c r="B197" s="6"/>
      <c r="D197" s="6"/>
    </row>
    <row r="198" spans="2:4">
      <c r="B198" s="6"/>
      <c r="D198" s="6"/>
    </row>
    <row r="199" spans="2:4">
      <c r="B199" s="6"/>
      <c r="D199" s="6"/>
    </row>
  </sheetData>
  <mergeCells count="11">
    <mergeCell ref="A1:C1"/>
    <mergeCell ref="B2:C2"/>
    <mergeCell ref="B7:C7"/>
    <mergeCell ref="B8:C8"/>
    <mergeCell ref="B9:C9"/>
    <mergeCell ref="A3:A4"/>
    <mergeCell ref="A5:A6"/>
    <mergeCell ref="A10:A11"/>
    <mergeCell ref="A12:A13"/>
    <mergeCell ref="A16:A17"/>
    <mergeCell ref="A18:A19"/>
  </mergeCells>
  <pageMargins left="0.75" right="0.75" top="1" bottom="1" header="0.5" footer="0.5"/>
  <headerFooter/>
  <picture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14"/>
  <sheetViews>
    <sheetView tabSelected="1" workbookViewId="0">
      <selection activeCell="C13" sqref="C13"/>
    </sheetView>
  </sheetViews>
  <sheetFormatPr defaultColWidth="11" defaultRowHeight="15.5" outlineLevelCol="5"/>
  <cols>
    <col min="1" max="1" width="56" customWidth="1"/>
    <col min="5" max="5" width="20" customWidth="1"/>
  </cols>
  <sheetData>
    <row r="1" ht="19" spans="1:6">
      <c r="A1" s="1" t="s">
        <v>0</v>
      </c>
      <c r="B1" s="1"/>
      <c r="C1" s="1"/>
      <c r="D1" s="2"/>
      <c r="E1" s="3"/>
      <c r="F1" s="2"/>
    </row>
    <row r="2" ht="20" customHeight="1" spans="1:6">
      <c r="A2" s="4" t="s">
        <v>1</v>
      </c>
      <c r="B2" s="5">
        <v>12.1</v>
      </c>
      <c r="C2" s="5"/>
      <c r="D2" s="2"/>
      <c r="E2" s="6"/>
      <c r="F2" s="2"/>
    </row>
    <row r="3" ht="22" customHeight="1" spans="1:6">
      <c r="A3" s="7" t="s">
        <v>19</v>
      </c>
      <c r="B3" s="8" t="s">
        <v>3</v>
      </c>
      <c r="C3" s="9">
        <v>42.1</v>
      </c>
      <c r="D3" s="6"/>
      <c r="E3" s="6"/>
      <c r="F3" s="2"/>
    </row>
    <row r="4" ht="21" customHeight="1" spans="1:6">
      <c r="A4" s="7"/>
      <c r="B4" s="10" t="s">
        <v>4</v>
      </c>
      <c r="C4" s="11">
        <v>37</v>
      </c>
      <c r="D4" s="2"/>
      <c r="E4" s="6"/>
      <c r="F4" s="2"/>
    </row>
    <row r="5" ht="20" customHeight="1" spans="1:6">
      <c r="A5" s="4" t="s">
        <v>5</v>
      </c>
      <c r="B5" s="12" t="s">
        <v>6</v>
      </c>
      <c r="C5" s="13">
        <v>1.1</v>
      </c>
      <c r="D5" s="2"/>
      <c r="E5" s="3"/>
      <c r="F5" s="2"/>
    </row>
    <row r="6" ht="24" customHeight="1" spans="1:6">
      <c r="A6" s="4"/>
      <c r="B6" s="14" t="s">
        <v>7</v>
      </c>
      <c r="C6" s="15">
        <v>6.1</v>
      </c>
      <c r="D6" s="2"/>
      <c r="E6" s="3"/>
      <c r="F6" s="2"/>
    </row>
    <row r="7" ht="23" customHeight="1" spans="1:6">
      <c r="A7" s="16" t="s">
        <v>20</v>
      </c>
      <c r="B7" s="11" t="s">
        <v>21</v>
      </c>
      <c r="C7" s="11"/>
      <c r="D7" s="2"/>
      <c r="E7" s="3"/>
      <c r="F7" s="2"/>
    </row>
    <row r="8" ht="20" customHeight="1" spans="1:6">
      <c r="A8" s="4" t="s">
        <v>9</v>
      </c>
      <c r="B8" s="15">
        <v>5</v>
      </c>
      <c r="C8" s="15"/>
      <c r="D8" s="3"/>
      <c r="E8" s="2"/>
      <c r="F8" s="2"/>
    </row>
    <row r="9" ht="23" customHeight="1" spans="1:6">
      <c r="A9" s="16" t="s">
        <v>10</v>
      </c>
      <c r="B9" s="17">
        <v>50</v>
      </c>
      <c r="C9" s="17"/>
    </row>
    <row r="10" ht="21" customHeight="1" spans="1:6">
      <c r="A10" s="18" t="s">
        <v>11</v>
      </c>
      <c r="B10" s="12" t="s">
        <v>6</v>
      </c>
      <c r="C10" s="13">
        <f>(C3*C5*B$9/3600)+(B$2*(3600-C5*B$9)/3600)</f>
        <v>12.5583333333333</v>
      </c>
    </row>
    <row r="11" ht="16.25" spans="1:6">
      <c r="A11" s="18"/>
      <c r="B11" s="14" t="s">
        <v>7</v>
      </c>
      <c r="C11" s="15">
        <f>(C3*C6*B$9/3600)+(B$2*(3600-C6*B$9)/3600)</f>
        <v>14.6416666666667</v>
      </c>
    </row>
    <row r="12" ht="16.25" spans="1:6">
      <c r="A12" s="19" t="s">
        <v>12</v>
      </c>
      <c r="B12" s="8" t="s">
        <v>6</v>
      </c>
      <c r="C12" s="9">
        <f>(C4*C5*B$9/3600)+(B$2*(3600-C5*B$9)/3600)</f>
        <v>12.4804166666667</v>
      </c>
    </row>
    <row r="13" ht="17" spans="1:6">
      <c r="A13" s="19"/>
      <c r="B13" s="20" t="s">
        <v>7</v>
      </c>
      <c r="C13" s="21">
        <f>(C4*C6*B$9/3600)+(B$2*(3600-C6*B$9)/3600)</f>
        <v>14.2095833333333</v>
      </c>
    </row>
    <row r="14" ht="16.25"/>
  </sheetData>
  <mergeCells count="9">
    <mergeCell ref="A1:C1"/>
    <mergeCell ref="B2:C2"/>
    <mergeCell ref="B7:C7"/>
    <mergeCell ref="B8:C8"/>
    <mergeCell ref="B9:C9"/>
    <mergeCell ref="A3:A4"/>
    <mergeCell ref="A5:A6"/>
    <mergeCell ref="A10:A11"/>
    <mergeCell ref="A12:A13"/>
  </mergeCells>
  <pageMargins left="0.75" right="0.75" top="1" bottom="1" header="0.5" footer="0.5"/>
  <headerFooter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3.7V 2A</vt:lpstr>
      <vt:lpstr>5V 2A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Hedera Helix</cp:lastModifiedBy>
  <dcterms:created xsi:type="dcterms:W3CDTF">2026-08-21T06:03:00Z</dcterms:created>
  <dcterms:modified xsi:type="dcterms:W3CDTF">2026-08-21T06:21:58Z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50E9604513C74047B35A3A22DBB49D92_13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