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2460" windowHeight="15880"/>
  </bookViews>
  <sheets>
    <sheet name="Working Mode" sheetId="1" r:id="rId1"/>
    <sheet name="Sleep Mod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<sst xmlns="http://schemas.openxmlformats.org/spreadsheetml/2006/main" count="36" uniqueCount="30">
  <si>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Static current/mA：</t>
  </si>
  <si>
    <t>One packet is calculated as 100 bytes in length.</t>
  </si>
  <si>
    <t>EU868 Transmission Current/mA：</t>
  </si>
  <si>
    <t>LONGFAST Packet transmission time/S：</t>
  </si>
  <si>
    <t>US915 Transmission Current/mA：</t>
  </si>
  <si>
    <t>LONGSLOW Packet transmission time/S：</t>
  </si>
  <si>
    <t>GPS Working Current/mA</t>
  </si>
  <si>
    <t>GPS satellite search durations/s</t>
  </si>
  <si>
    <t>Blue part is the adjustable parameter</t>
  </si>
  <si>
    <t>GPS_LED Working Current/mA</t>
  </si>
  <si>
    <t xml:space="preserve"> </t>
  </si>
  <si>
    <t>Yellow part is the calculation result</t>
  </si>
  <si>
    <t>Configuration per hour:</t>
  </si>
  <si>
    <t>Number of packets transmitted：</t>
  </si>
  <si>
    <t>EU868 consumption/mAh</t>
  </si>
  <si>
    <t>LONGFAST</t>
  </si>
  <si>
    <t>LONGSLOW</t>
  </si>
  <si>
    <t>US915 consumption/mAh</t>
  </si>
  <si>
    <t>Battery capacity/mAh：</t>
  </si>
  <si>
    <t>GPS ON</t>
  </si>
  <si>
    <t>GPS ON cycle:</t>
  </si>
  <si>
    <t>mins</t>
  </si>
  <si>
    <t>EU868 Battery life/Day</t>
  </si>
  <si>
    <t>US915 Battery life/Day</t>
  </si>
  <si>
    <t>.</t>
  </si>
  <si>
    <t>Battery capacity/mAh</t>
  </si>
  <si>
    <t>GPS_LED Working Curren/mA</t>
  </si>
  <si>
    <t>Powered but not activated/μA</t>
  </si>
  <si>
    <t>Powered and activated/μA</t>
  </si>
  <si>
    <t>Battery life(not activated) /Days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</si>
</sst>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8CDD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5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3" fillId="8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0" fillId="4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4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工作续航"/>
  <dimension ref="A1:G20"/>
  <sheetViews>
    <sheetView tabSelected="1" workbookViewId="0">
      <selection activeCell="D28" sqref="D28"/>
    </sheetView>
  </sheetViews>
  <sheetFormatPr defaultColWidth="10.3846153846154" defaultRowHeight="15.2" outlineLevelCol="6"/>
  <cols>
    <col min="1" max="1" width="34.4615384615385" customWidth="1"/>
    <col min="2" max="2" width="13.7115384615385" customWidth="1"/>
    <col min="3" max="3" width="26.9134615384615" customWidth="1"/>
    <col min="4" max="4" width="28.5961538461538" style="7" customWidth="1"/>
    <col min="5" max="5" width="17.7115384615385" customWidth="1"/>
    <col min="6" max="6" width="14.0961538461538" customWidth="1"/>
  </cols>
  <sheetData>
    <row r="1" spans="1:4">
      <c r="A1" s="8" t="s">
        <v>0</v>
      </c>
      <c r="B1" s="9">
        <v>10.65</v>
      </c>
      <c r="C1" s="10" t="s">
        <v>1</v>
      </c>
      <c r="D1" s="11"/>
    </row>
    <row r="2" spans="1:4">
      <c r="A2" s="8" t="s">
        <v>2</v>
      </c>
      <c r="B2" s="9">
        <v>157.74</v>
      </c>
      <c r="C2" s="8" t="s">
        <v>3</v>
      </c>
      <c r="D2" s="11">
        <v>0.81</v>
      </c>
    </row>
    <row r="3" spans="1:4">
      <c r="A3" s="8" t="s">
        <v>4</v>
      </c>
      <c r="B3" s="9">
        <v>205.22</v>
      </c>
      <c r="C3" s="8" t="s">
        <v>5</v>
      </c>
      <c r="D3" s="11">
        <v>4.88</v>
      </c>
    </row>
    <row r="4" spans="1:5">
      <c r="A4" s="8" t="s">
        <v>6</v>
      </c>
      <c r="B4" s="9">
        <v>50</v>
      </c>
      <c r="C4" s="8" t="s">
        <v>7</v>
      </c>
      <c r="D4" s="11">
        <v>5</v>
      </c>
      <c r="E4" s="14" t="s">
        <v>8</v>
      </c>
    </row>
    <row r="5" spans="1:5">
      <c r="A5" s="8" t="s">
        <v>9</v>
      </c>
      <c r="B5" s="9">
        <v>1.02</v>
      </c>
      <c r="C5" s="8" t="s">
        <v>10</v>
      </c>
      <c r="D5" s="11"/>
      <c r="E5" s="6" t="s">
        <v>11</v>
      </c>
    </row>
    <row r="6" spans="2:2">
      <c r="B6" s="1"/>
    </row>
    <row r="7" spans="1:1">
      <c r="A7" t="s">
        <v>12</v>
      </c>
    </row>
    <row r="8" spans="1:2">
      <c r="A8" t="s">
        <v>13</v>
      </c>
      <c r="B8" s="2">
        <v>30</v>
      </c>
    </row>
    <row r="9" spans="1:3">
      <c r="A9" t="s">
        <v>14</v>
      </c>
      <c r="B9" t="s">
        <v>15</v>
      </c>
      <c r="C9" s="1">
        <f>(B2*D2*B$8/3600)+(B$1*(3600-D2*B$8)/3600)</f>
        <v>11.6428575</v>
      </c>
    </row>
    <row r="10" spans="2:3">
      <c r="B10" t="s">
        <v>16</v>
      </c>
      <c r="C10" s="1">
        <f>(B2*D3*B$8/3600)+(B$1*(3600-D3*B$8)/3600)</f>
        <v>16.63166</v>
      </c>
    </row>
    <row r="11" spans="1:3">
      <c r="A11" t="s">
        <v>17</v>
      </c>
      <c r="B11" t="s">
        <v>15</v>
      </c>
      <c r="C11" s="1">
        <f>(B3*D2*B$8/3600)+(B$1*(3600-D2*B$8)/3600)</f>
        <v>11.9633475</v>
      </c>
    </row>
    <row r="12" spans="2:3">
      <c r="B12" t="s">
        <v>16</v>
      </c>
      <c r="C12" s="1">
        <f>(B3*D3*B$8/3600)+(B$1*(3600-D3*B$8)/3600)</f>
        <v>18.5625133333333</v>
      </c>
    </row>
    <row r="15" spans="1:7">
      <c r="A15" t="s">
        <v>18</v>
      </c>
      <c r="B15" s="2">
        <v>120000</v>
      </c>
      <c r="D15" s="7" t="s">
        <v>19</v>
      </c>
      <c r="E15" t="s">
        <v>20</v>
      </c>
      <c r="F15" s="15">
        <v>30</v>
      </c>
      <c r="G15" t="s">
        <v>21</v>
      </c>
    </row>
    <row r="16" spans="1:4">
      <c r="A16" s="12" t="s">
        <v>22</v>
      </c>
      <c r="B16" s="12" t="s">
        <v>15</v>
      </c>
      <c r="C16" s="5">
        <f>B$15*0.9/(C9*24)</f>
        <v>386.503055628741</v>
      </c>
      <c r="D16" s="13">
        <f>(B15*C16*F15*60)/((B15*F15*60)+(B4*D4*C16))</f>
        <v>386.330234082497</v>
      </c>
    </row>
    <row r="17" spans="1:4">
      <c r="A17" s="12"/>
      <c r="B17" s="12" t="s">
        <v>16</v>
      </c>
      <c r="C17" s="5">
        <f>B$15*0.9/(C10*24)</f>
        <v>270.568301660808</v>
      </c>
      <c r="D17" s="13">
        <f>(B15*C17*F15*60)/((B15*F15*60)+(B4*D4*C17))</f>
        <v>270.483597624192</v>
      </c>
    </row>
    <row r="18" spans="1:4">
      <c r="A18" s="12" t="s">
        <v>23</v>
      </c>
      <c r="B18" s="12" t="s">
        <v>15</v>
      </c>
      <c r="C18" s="5">
        <f>B$15*0.9/(C11*24)</f>
        <v>376.148899795814</v>
      </c>
      <c r="D18" s="13">
        <f>(B15*C18*F15*60)/((B15*F15*60)+(B4*D4*C18))</f>
        <v>375.985211805351</v>
      </c>
    </row>
    <row r="19" spans="1:4">
      <c r="A19" s="12"/>
      <c r="B19" s="12" t="s">
        <v>16</v>
      </c>
      <c r="C19" s="5">
        <f>B$15*0.9/(C12*24)</f>
        <v>242.424068292476</v>
      </c>
      <c r="D19" s="13">
        <f>(B15*C19*F15*60)/((B15*F15*60)+(B4*D4*C19))</f>
        <v>242.356067200131</v>
      </c>
    </row>
    <row r="20" spans="4:4">
      <c r="D20" s="7" t="s">
        <v>24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关机续航">
    <tabColor rgb="FFFFFFFF"/>
  </sheetPr>
  <dimension ref="A1:C7"/>
  <sheetViews>
    <sheetView workbookViewId="0">
      <selection activeCell="F18" sqref="F18"/>
    </sheetView>
  </sheetViews>
  <sheetFormatPr defaultColWidth="10.3846153846154" defaultRowHeight="15.2" outlineLevelRow="6" outlineLevelCol="2"/>
  <cols>
    <col min="1" max="1" width="33.3173076923077" customWidth="1"/>
    <col min="3" max="3" width="12.9230769230769"/>
  </cols>
  <sheetData>
    <row r="1" spans="1:2">
      <c r="A1" s="1" t="s">
        <v>25</v>
      </c>
      <c r="B1" s="2">
        <v>12000</v>
      </c>
    </row>
    <row r="2" spans="1:2">
      <c r="A2" s="1" t="s">
        <v>26</v>
      </c>
      <c r="B2" s="3">
        <v>1.02</v>
      </c>
    </row>
    <row r="3" spans="1:2">
      <c r="A3" s="1" t="s">
        <v>27</v>
      </c>
      <c r="B3" s="3">
        <v>56.195</v>
      </c>
    </row>
    <row r="4" spans="1:2">
      <c r="A4" s="1" t="s">
        <v>28</v>
      </c>
      <c r="B4" s="3">
        <v>611</v>
      </c>
    </row>
    <row r="5" spans="1:2">
      <c r="A5" s="1"/>
      <c r="B5" s="1"/>
    </row>
    <row r="6" spans="1:3">
      <c r="A6" s="4" t="s">
        <v>29</v>
      </c>
      <c r="B6" s="5"/>
      <c r="C6" s="6">
        <f>B1/(1.02*24)</f>
        <v>490.196078431373</v>
      </c>
    </row>
    <row r="7" spans="2:2">
      <c r="B7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Working Mode</vt:lpstr>
      <vt:lpstr>Sleep Mode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YoYo</cp:lastModifiedBy>
  <dcterms:created xsi:type="dcterms:W3CDTF">2025-05-28T21:41:00Z</dcterms:created>
  <dcterms:modified xsi:type="dcterms:W3CDTF">2025-05-29T10:53:19Z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0B34B3850AA15ECF1FCC3768037F75E0_43</vt:lpwstr>
  </property>
  <property fmtid="{D5CDD505-2E9C-101B-9397-08002B2CF9AE}" pid="3" name="KSOProductBuildVer">
    <vt:lpwstr>2052-7.4.1.8983</vt:lpwstr>
  </property>
</Properties>
</file>