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<sst xmlns="http://schemas.openxmlformats.org/spreadsheetml/2006/main" count="27" uniqueCount="19">
  <si>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Baseline color blue indicates adjustable data</t>
  </si>
  <si>
    <t>Static baseline current (mA)</t>
  </si>
  <si>
    <t>Transmission current (mA)</t>
  </si>
  <si>
    <t>EU868</t>
  </si>
  <si>
    <t>US915</t>
  </si>
  <si>
    <r>
      <rPr>
        <b/>
        <sz val="12"/>
        <color rgb="FF000000"/>
        <rFont val="quote-cjk-patch"/>
        <charset val="134"/>
      </rPr>
      <t>Single packet transmission time (s)</t>
    </r>
    <r>
      <rPr>
        <sz val="12"/>
        <color rgb="FF000000"/>
        <rFont val="quote-cjk-patch"/>
        <charset val="134"/>
      </rPr>
      <t xml:space="preserve">
Single packet calculated at 100 bytes length</t>
    </r>
  </si>
  <si>
    <t>LONGFAST</t>
  </si>
  <si>
    <t>LONGSLOW</t>
  </si>
  <si>
    <t>GPS operating current (mA)</t>
  </si>
  <si>
    <t>GPS satellite acquisition time (s)</t>
  </si>
  <si>
    <t>Number of packets sent per hour</t>
  </si>
  <si>
    <t>EU868 Power consumption (mAh)</t>
  </si>
  <si>
    <t>US915 Power consumption (mAh)</t>
  </si>
  <si>
    <t>Battery capacity (mAh)</t>
  </si>
  <si>
    <t>GPS off</t>
  </si>
  <si>
    <t>GPS on</t>
  </si>
  <si>
    <t>GPS ON cycle (mins/times)</t>
  </si>
  <si>
    <t>EU868 Battery life (Days)</t>
  </si>
  <si>
    <t>US915 Battery life (Days)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</si>
</sst>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2"/>
      <name val="quote-cjk-patch"/>
      <charset val="134"/>
    </font>
    <font>
      <b/>
      <sz val="12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quote-cjk-patch"/>
      <charset val="134"/>
    </font>
    <font>
      <sz val="12"/>
      <color rgb="FF000000"/>
      <name val="quote-cjk-patch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C3EAD5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8" borderId="25" applyNumberFormat="0" applyAlignment="0" applyProtection="0">
      <alignment vertical="center"/>
    </xf>
    <xf numFmtId="0" fontId="17" fillId="9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2" fillId="4" borderId="2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Border="1">
      <alignment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0" fillId="4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0" fillId="3" borderId="4" xfId="0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0" fontId="0" fillId="0" borderId="12" xfId="0" applyFont="1" applyBorder="1">
      <alignment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0" fillId="2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D27" sqref="D27"/>
    </sheetView>
  </sheetViews>
  <sheetFormatPr defaultColWidth="9.81818181818182" defaultRowHeight="13"/>
  <cols>
    <col min="1" max="1" width="44.6363636363636" customWidth="1"/>
    <col min="2" max="2" width="33.7181818181818" customWidth="1"/>
    <col min="5" max="5" width="26.7" customWidth="1"/>
  </cols>
  <sheetData>
    <row r="1" ht="19" spans="1:8">
      <c r="A1" s="1" t="s">
        <v>0</v>
      </c>
      <c r="B1" s="2"/>
      <c r="C1" s="2"/>
      <c r="E1" s="3"/>
    </row>
    <row r="2" ht="16.25" spans="1:8">
      <c r="A2" s="4" t="s">
        <v>1</v>
      </c>
      <c r="B2" s="5">
        <v>12.05</v>
      </c>
      <c r="C2" s="6"/>
      <c r="E2" s="3"/>
    </row>
    <row r="3" ht="13.75" spans="1:8">
      <c r="A3" s="7" t="s">
        <v>2</v>
      </c>
      <c r="B3" s="8" t="s">
        <v>3</v>
      </c>
      <c r="C3" s="9">
        <v>118.26</v>
      </c>
      <c r="E3" s="3"/>
      <c r="H3" s="10"/>
    </row>
    <row r="4" ht="13.75" spans="1:8">
      <c r="A4" s="11"/>
      <c r="B4" s="12" t="s">
        <v>4</v>
      </c>
      <c r="C4" s="13">
        <v>148.53</v>
      </c>
      <c r="E4" s="3"/>
    </row>
    <row r="5" ht="13.75" spans="1:8">
      <c r="A5" s="14" t="s">
        <v>5</v>
      </c>
      <c r="B5" s="15" t="s">
        <v>6</v>
      </c>
      <c r="C5" s="16">
        <v>0.81</v>
      </c>
      <c r="E5" s="3"/>
    </row>
    <row r="6" ht="13.75" spans="1:8">
      <c r="A6" s="17"/>
      <c r="B6" s="18" t="s">
        <v>7</v>
      </c>
      <c r="C6" s="19">
        <v>4.88</v>
      </c>
      <c r="E6" s="3"/>
    </row>
    <row r="7" ht="16.25" spans="1:8">
      <c r="A7" s="20" t="s">
        <v>8</v>
      </c>
      <c r="B7" s="21">
        <v>53.26</v>
      </c>
      <c r="C7" s="6"/>
      <c r="E7" s="3"/>
    </row>
    <row r="8" ht="16.25" spans="1:8">
      <c r="A8" s="4" t="s">
        <v>9</v>
      </c>
      <c r="B8" s="22">
        <v>5</v>
      </c>
      <c r="C8" s="6"/>
      <c r="D8" s="23"/>
    </row>
    <row r="9" ht="16.25" spans="1:8">
      <c r="A9" s="20" t="s">
        <v>10</v>
      </c>
      <c r="B9" s="24">
        <v>50</v>
      </c>
      <c r="C9" s="6"/>
    </row>
    <row r="10" ht="13.75" spans="1:8">
      <c r="A10" s="25" t="s">
        <v>11</v>
      </c>
      <c r="B10" s="15" t="s">
        <v>6</v>
      </c>
      <c r="C10" s="16">
        <f>(C3*C5*B$9/3600)+(B$2*(3600-C5*B$9)/3600)</f>
        <v>13.2448625</v>
      </c>
    </row>
    <row r="11" ht="13.75" spans="1:8">
      <c r="A11" s="11"/>
      <c r="B11" s="18" t="s">
        <v>7</v>
      </c>
      <c r="C11" s="26">
        <f>(C3*C6*B$9/3600)+(B$2*(3600-C6*B$9)/3600)</f>
        <v>19.2486777777778</v>
      </c>
      <c r="D11" s="3"/>
    </row>
    <row r="12" ht="13.75" spans="1:8">
      <c r="A12" s="27" t="s">
        <v>12</v>
      </c>
      <c r="B12" s="8" t="s">
        <v>6</v>
      </c>
      <c r="C12" s="9">
        <f>(C4*C5*B$9/3600)+(B$2*(3600-C5*B$9)/3600)</f>
        <v>13.5854</v>
      </c>
      <c r="D12" s="3"/>
    </row>
    <row r="13" ht="14.5" spans="1:8">
      <c r="A13" s="28"/>
      <c r="B13" s="29" t="s">
        <v>7</v>
      </c>
      <c r="C13" s="30">
        <f>(C4*C6*B$9/3600)+(B$2*(3600-C6*B$9)/3600)</f>
        <v>21.3003111111111</v>
      </c>
      <c r="D13" s="3"/>
    </row>
    <row r="14" ht="14.5" spans="1:8">
      <c r="D14" s="3"/>
    </row>
    <row r="15" ht="17" spans="1:8">
      <c r="A15" s="31" t="s">
        <v>13</v>
      </c>
      <c r="B15" s="32">
        <v>700</v>
      </c>
      <c r="C15" s="33" t="s">
        <v>14</v>
      </c>
      <c r="D15" s="34" t="s">
        <v>15</v>
      </c>
      <c r="E15" s="35" t="s">
        <v>16</v>
      </c>
      <c r="F15" s="36">
        <v>1</v>
      </c>
    </row>
    <row r="16" ht="13.75" spans="1:8">
      <c r="A16" s="20" t="s">
        <v>17</v>
      </c>
      <c r="B16" s="8" t="s">
        <v>6</v>
      </c>
      <c r="C16" s="8">
        <f>B$15*0.9/(C10*24)</f>
        <v>1.98190052935619</v>
      </c>
      <c r="D16" s="9">
        <f>(B15*C16*F15*60)/((B15*F15*60)+(B7*B8*C16))</f>
        <v>1.95730466099483</v>
      </c>
    </row>
    <row r="17" ht="13.75" spans="1:9">
      <c r="A17" s="11"/>
      <c r="B17" s="37" t="s">
        <v>7</v>
      </c>
      <c r="C17" s="37">
        <f>B$15*0.9/(C11*24)</f>
        <v>1.36373003398213</v>
      </c>
      <c r="D17" s="38">
        <f>(B15*C17*F15*60)/((B15*F15*60)+(B7*B8*C17))</f>
        <v>1.3520393582234</v>
      </c>
    </row>
    <row r="18" ht="13.75" spans="1:9">
      <c r="A18" s="39" t="s">
        <v>18</v>
      </c>
      <c r="B18" s="15" t="s">
        <v>6</v>
      </c>
      <c r="C18" s="15">
        <f>B$15*0.9/(C12*24)</f>
        <v>1.93222135527846</v>
      </c>
      <c r="D18" s="16">
        <f>(B15*C18*F15*60)/((B15*F15*60)+(B7*B8*C18))</f>
        <v>1.90883581921325</v>
      </c>
    </row>
    <row r="19" ht="14.5" spans="1:9">
      <c r="A19" s="28"/>
      <c r="B19" s="40" t="s">
        <v>7</v>
      </c>
      <c r="C19" s="40">
        <f>B$15*0.9/(C13*24)</f>
        <v>1.23237636591641</v>
      </c>
      <c r="D19" s="41">
        <f>(B15*C19*F15*60)/((B15*F15*60)+(B7*B8*C19))</f>
        <v>1.22282141909526</v>
      </c>
    </row>
    <row r="20" ht="13.75"/>
    <row r="22" spans="1:9">
      <c r="A22" s="42"/>
      <c r="B22" s="42"/>
      <c r="C22" s="42"/>
      <c r="D22" s="42"/>
      <c r="E22" s="42"/>
      <c r="F22" s="42"/>
      <c r="G22" s="42"/>
      <c r="H22" s="42"/>
      <c r="I22" s="42"/>
    </row>
    <row r="23" spans="1:9">
      <c r="A23" s="42"/>
      <c r="B23" s="43"/>
      <c r="C23" s="42"/>
      <c r="D23" s="43"/>
      <c r="E23" s="42"/>
      <c r="F23" s="42"/>
      <c r="G23" s="42"/>
      <c r="H23" s="42"/>
      <c r="I23" s="42"/>
    </row>
    <row r="24" spans="1:9">
      <c r="A24" s="42"/>
      <c r="B24" s="43"/>
      <c r="C24" s="42"/>
      <c r="D24" s="43"/>
      <c r="E24" s="42"/>
      <c r="F24" s="42"/>
      <c r="G24" s="42"/>
      <c r="H24" s="42"/>
      <c r="I24" s="42"/>
    </row>
    <row r="25" spans="1:9">
      <c r="A25" s="42"/>
      <c r="B25" s="43"/>
      <c r="C25" s="42"/>
      <c r="D25" s="43"/>
      <c r="E25" s="42"/>
      <c r="F25" s="42"/>
      <c r="G25" s="42"/>
      <c r="H25" s="42"/>
      <c r="I25" s="42"/>
    </row>
    <row r="26" spans="1:9">
      <c r="A26" s="42"/>
      <c r="B26" s="43"/>
      <c r="C26" s="42"/>
      <c r="D26" s="43"/>
      <c r="E26" s="42"/>
      <c r="F26" s="42"/>
      <c r="G26" s="42"/>
      <c r="H26" s="42"/>
      <c r="I26" s="42"/>
    </row>
    <row r="27" spans="1:9">
      <c r="A27" s="42"/>
      <c r="B27" s="43"/>
      <c r="C27" s="42"/>
      <c r="D27" s="43"/>
      <c r="E27" s="42"/>
      <c r="F27" s="42"/>
      <c r="G27" s="42"/>
      <c r="H27" s="42"/>
      <c r="I27" s="42"/>
    </row>
    <row r="28" spans="1:9">
      <c r="A28" s="42"/>
      <c r="B28" s="43"/>
      <c r="C28" s="44"/>
      <c r="D28" s="42"/>
      <c r="E28" s="42"/>
      <c r="F28" s="42"/>
      <c r="G28" s="42"/>
      <c r="H28" s="42"/>
      <c r="I28" s="42"/>
    </row>
    <row r="29" spans="1:9">
      <c r="A29" s="42"/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3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3"/>
      <c r="D31" s="42"/>
      <c r="E31" s="42"/>
      <c r="F31" s="42"/>
      <c r="G31" s="42"/>
      <c r="H31" s="42"/>
      <c r="I31" s="42"/>
    </row>
    <row r="32" spans="1:9">
      <c r="A32" s="42"/>
      <c r="B32" s="42"/>
      <c r="C32" s="43"/>
      <c r="D32" s="42"/>
      <c r="E32" s="42"/>
      <c r="F32" s="42"/>
      <c r="G32" s="42"/>
      <c r="H32" s="42"/>
      <c r="I32" s="42"/>
    </row>
    <row r="33" spans="1:9">
      <c r="A33" s="42"/>
      <c r="B33" s="42"/>
      <c r="C33" s="43"/>
      <c r="D33" s="42"/>
      <c r="E33" s="42"/>
      <c r="F33" s="42"/>
      <c r="G33" s="42"/>
      <c r="H33" s="42"/>
      <c r="I33" s="42"/>
    </row>
    <row r="34" spans="1:9">
      <c r="A34" s="42"/>
      <c r="B34" s="42"/>
      <c r="C34" s="43"/>
      <c r="D34" s="42"/>
      <c r="E34" s="42"/>
      <c r="F34" s="42"/>
      <c r="G34" s="42"/>
      <c r="H34" s="42"/>
      <c r="I34" s="42"/>
    </row>
    <row r="35" spans="1:9">
      <c r="A35" s="42"/>
      <c r="B35" s="42"/>
      <c r="C35" s="42"/>
      <c r="D35" s="42"/>
      <c r="E35" s="42"/>
      <c r="F35" s="42"/>
      <c r="G35" s="42"/>
      <c r="H35" s="42"/>
      <c r="I35" s="42"/>
    </row>
    <row r="36" spans="1:9">
      <c r="A36" s="42"/>
      <c r="B36" s="42"/>
      <c r="C36" s="42"/>
      <c r="D36" s="42"/>
      <c r="E36" s="42"/>
      <c r="F36" s="42"/>
      <c r="G36" s="42"/>
      <c r="H36" s="42"/>
      <c r="I36" s="42"/>
    </row>
    <row r="37" spans="1:9">
      <c r="A37" s="42"/>
      <c r="B37" s="43"/>
      <c r="C37" s="42"/>
      <c r="D37" s="42"/>
      <c r="E37" s="42"/>
      <c r="F37" s="42"/>
      <c r="G37" s="42"/>
      <c r="H37" s="42"/>
      <c r="I37" s="42"/>
    </row>
    <row r="38" spans="1:9">
      <c r="A38" s="42"/>
      <c r="B38" s="42"/>
      <c r="C38" s="43"/>
      <c r="D38" s="42"/>
      <c r="E38" s="42"/>
      <c r="F38" s="42"/>
      <c r="G38" s="42"/>
      <c r="H38" s="42"/>
      <c r="I38" s="42"/>
    </row>
    <row r="39" spans="1:9">
      <c r="A39" s="42"/>
      <c r="B39" s="42"/>
      <c r="C39" s="43"/>
      <c r="D39" s="42"/>
      <c r="E39" s="42"/>
      <c r="F39" s="42"/>
      <c r="G39" s="42"/>
      <c r="H39" s="42"/>
      <c r="I39" s="42"/>
    </row>
    <row r="40" spans="1:9">
      <c r="A40" s="42"/>
      <c r="B40" s="42"/>
      <c r="C40" s="43"/>
      <c r="D40" s="42"/>
      <c r="E40" s="42"/>
      <c r="F40" s="42"/>
      <c r="G40" s="42"/>
      <c r="H40" s="42"/>
      <c r="I40" s="42"/>
    </row>
    <row r="41" spans="1:9">
      <c r="A41" s="42"/>
      <c r="B41" s="42"/>
      <c r="C41" s="43"/>
      <c r="D41" s="42"/>
      <c r="E41" s="42"/>
      <c r="F41" s="42"/>
      <c r="G41" s="42"/>
      <c r="H41" s="42"/>
      <c r="I41" s="42"/>
    </row>
    <row r="42" spans="1:9">
      <c r="A42" s="42"/>
      <c r="B42" s="42"/>
      <c r="C42" s="42"/>
      <c r="D42" s="42"/>
      <c r="E42" s="42"/>
      <c r="F42" s="42"/>
      <c r="G42" s="42"/>
      <c r="H42" s="42"/>
      <c r="I42" s="42"/>
    </row>
    <row r="43" spans="1:9">
      <c r="A43" s="42"/>
      <c r="B43" s="42"/>
      <c r="C43" s="42"/>
      <c r="D43" s="42"/>
      <c r="E43" s="42"/>
      <c r="F43" s="42"/>
      <c r="G43" s="42"/>
      <c r="H43" s="42"/>
      <c r="I43" s="42"/>
    </row>
  </sheetData>
  <mergeCells count="11">
    <mergeCell ref="A1:C1"/>
    <mergeCell ref="B2:C2"/>
    <mergeCell ref="B7:C7"/>
    <mergeCell ref="B8:C8"/>
    <mergeCell ref="B9:C9"/>
    <mergeCell ref="A3:A4"/>
    <mergeCell ref="A5:A6"/>
    <mergeCell ref="A10:A11"/>
    <mergeCell ref="A12:A13"/>
    <mergeCell ref="A16:A17"/>
    <mergeCell ref="A18:A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Hedera Helix</cp:lastModifiedBy>
  <dcterms:created xsi:type="dcterms:W3CDTF">2026-01-13T16:07:00Z</dcterms:created>
  <dcterms:modified xsi:type="dcterms:W3CDTF">2026-01-13T08:36:25Z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82BB2A06AF304BAD983C57B3399ABFCE_12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